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PeterB\Downloads\Laufinfo\2019\Speyer\3. Lauf\"/>
    </mc:Choice>
  </mc:AlternateContent>
  <bookViews>
    <workbookView xWindow="0" yWindow="0" windowWidth="28800" windowHeight="11835" tabRatio="886"/>
  </bookViews>
  <sheets>
    <sheet name="3,3 km" sheetId="26" r:id="rId1"/>
    <sheet name="6,7 km " sheetId="27" r:id="rId2"/>
    <sheet name="10 km" sheetId="28" r:id="rId3"/>
    <sheet name="Liste Serie n. Nr. 3" sheetId="37" r:id="rId4"/>
  </sheets>
  <definedNames>
    <definedName name="_xlnm._FilterDatabase" localSheetId="2" hidden="1">'10 km'!$A$6:$K$91</definedName>
    <definedName name="_xlnm._FilterDatabase" localSheetId="0" hidden="1">'3,3 km'!$A$6:$K$59</definedName>
    <definedName name="_xlnm._FilterDatabase" localSheetId="1" hidden="1">'6,7 km '!$A$6:$K$51</definedName>
    <definedName name="_xlnm.Print_Area" localSheetId="2">'10 km'!$A$1:$K$92</definedName>
    <definedName name="_xlnm.Print_Area" localSheetId="1">'6,7 km '!$A$1:$K$50</definedName>
    <definedName name="_xlnm.Print_Area" localSheetId="3">'Liste Serie n. Nr. 3'!$A$1:$G$50</definedName>
    <definedName name="_xlnm.Print_Titles" localSheetId="2">'10 km'!$5:$5</definedName>
    <definedName name="_xlnm.Print_Titles" localSheetId="0">'3,3 km'!$5:$5</definedName>
    <definedName name="_xlnm.Print_Titles" localSheetId="1">'6,7 km 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2" i="27" l="1"/>
  <c r="K20" i="28" l="1"/>
  <c r="K11" i="28"/>
  <c r="K42" i="26"/>
  <c r="K24" i="26"/>
  <c r="K8" i="28"/>
  <c r="K9" i="28"/>
  <c r="K10" i="28"/>
  <c r="K12" i="28"/>
  <c r="K13" i="28"/>
  <c r="K14" i="28"/>
  <c r="K15" i="28"/>
  <c r="K16" i="28"/>
  <c r="K17" i="28"/>
  <c r="K18" i="28"/>
  <c r="K19" i="28"/>
  <c r="K21" i="28"/>
  <c r="K22" i="28"/>
  <c r="K23" i="28"/>
  <c r="K24" i="28"/>
  <c r="K25" i="28"/>
  <c r="K26" i="28"/>
  <c r="K27" i="28"/>
  <c r="K28" i="28"/>
  <c r="K29" i="28"/>
  <c r="K30" i="28"/>
  <c r="K31" i="28"/>
  <c r="K32" i="28"/>
  <c r="K33" i="28"/>
  <c r="K34" i="28"/>
  <c r="K35" i="28"/>
  <c r="K36" i="28"/>
  <c r="K37" i="28"/>
  <c r="K38" i="28"/>
  <c r="K39" i="28"/>
  <c r="K40" i="28"/>
  <c r="K41" i="28"/>
  <c r="K42" i="28"/>
  <c r="K43" i="28"/>
  <c r="K44" i="28"/>
  <c r="K45" i="28"/>
  <c r="K46" i="28"/>
  <c r="K47" i="28"/>
  <c r="K48" i="28"/>
  <c r="K49" i="28"/>
  <c r="K50" i="28"/>
  <c r="K51" i="28"/>
  <c r="K52" i="28"/>
  <c r="K53" i="28"/>
  <c r="K54" i="28"/>
  <c r="K55" i="28"/>
  <c r="K56" i="28"/>
  <c r="K57" i="28"/>
  <c r="K58" i="28"/>
  <c r="K59" i="28"/>
  <c r="K60" i="28"/>
  <c r="K61" i="28"/>
  <c r="K62" i="28"/>
  <c r="K63" i="28"/>
  <c r="K64" i="28"/>
  <c r="K65" i="28"/>
  <c r="K66" i="28"/>
  <c r="K67" i="28"/>
  <c r="K68" i="28"/>
  <c r="K69" i="28"/>
  <c r="K70" i="28"/>
  <c r="K71" i="28"/>
  <c r="K72" i="28"/>
  <c r="K73" i="28"/>
  <c r="K74" i="28"/>
  <c r="K75" i="28"/>
  <c r="K76" i="28"/>
  <c r="K77" i="28"/>
  <c r="K78" i="28"/>
  <c r="K79" i="28"/>
  <c r="K80" i="28"/>
  <c r="K81" i="28"/>
  <c r="K82" i="28"/>
  <c r="K83" i="28"/>
  <c r="K84" i="28"/>
  <c r="K85" i="28"/>
  <c r="K86" i="28"/>
  <c r="K87" i="28"/>
  <c r="K88" i="28"/>
  <c r="K89" i="28"/>
  <c r="K90" i="28"/>
  <c r="K7" i="28"/>
  <c r="K10" i="27"/>
  <c r="K11" i="27"/>
  <c r="K12" i="27"/>
  <c r="K13" i="27"/>
  <c r="K14" i="27"/>
  <c r="K15" i="27"/>
  <c r="K16" i="27"/>
  <c r="K17" i="27"/>
  <c r="K18" i="27"/>
  <c r="K19" i="27"/>
  <c r="K20" i="27"/>
  <c r="K21" i="27"/>
  <c r="K23" i="27"/>
  <c r="K24" i="27"/>
  <c r="K25" i="27"/>
  <c r="K26" i="27"/>
  <c r="K27" i="27"/>
  <c r="K28" i="27"/>
  <c r="K29" i="27"/>
  <c r="K30" i="27"/>
  <c r="K31" i="27"/>
  <c r="K32" i="27"/>
  <c r="K33" i="27"/>
  <c r="K34" i="27"/>
  <c r="K35" i="27"/>
  <c r="K36" i="27"/>
  <c r="K37" i="27"/>
  <c r="K38" i="27"/>
  <c r="K39" i="27"/>
  <c r="K40" i="27"/>
  <c r="K41" i="27"/>
  <c r="K42" i="27"/>
  <c r="K43" i="27"/>
  <c r="K44" i="27"/>
  <c r="K45" i="27"/>
  <c r="K46" i="27"/>
  <c r="K47" i="27"/>
  <c r="K48" i="27"/>
  <c r="K49" i="27"/>
  <c r="K50" i="27"/>
  <c r="K9" i="27"/>
  <c r="K8" i="27"/>
  <c r="K27" i="26"/>
  <c r="K52" i="26"/>
  <c r="K53" i="26"/>
  <c r="K56" i="26"/>
  <c r="K39" i="26"/>
  <c r="K35" i="26"/>
  <c r="K36" i="26"/>
  <c r="K21" i="26"/>
  <c r="K22" i="26"/>
  <c r="K23" i="26"/>
  <c r="K16" i="26"/>
  <c r="K38" i="26"/>
  <c r="K48" i="26"/>
  <c r="K9" i="26"/>
  <c r="K7" i="26"/>
  <c r="K59" i="26"/>
  <c r="K50" i="26"/>
  <c r="K55" i="26"/>
  <c r="K49" i="26"/>
  <c r="K44" i="26"/>
  <c r="K58" i="26"/>
  <c r="K57" i="26"/>
  <c r="K13" i="26"/>
  <c r="K47" i="26"/>
  <c r="K46" i="26"/>
  <c r="K11" i="26"/>
  <c r="K28" i="26"/>
  <c r="K14" i="26"/>
  <c r="K43" i="26"/>
  <c r="K37" i="26"/>
  <c r="K45" i="26"/>
  <c r="K51" i="26"/>
  <c r="K40" i="26"/>
  <c r="K54" i="26"/>
  <c r="K30" i="26"/>
  <c r="K31" i="26"/>
  <c r="K29" i="26"/>
  <c r="K41" i="26"/>
  <c r="K10" i="26"/>
  <c r="K8" i="26"/>
  <c r="K12" i="26"/>
  <c r="K19" i="26"/>
  <c r="K20" i="26"/>
  <c r="K159" i="28" l="1"/>
  <c r="K158" i="28"/>
  <c r="K157" i="28"/>
  <c r="K156" i="28"/>
  <c r="K155" i="28"/>
  <c r="K154" i="28"/>
  <c r="K153" i="28"/>
  <c r="K151" i="28"/>
  <c r="K150" i="28"/>
  <c r="K149" i="28"/>
  <c r="K148" i="28"/>
  <c r="K147" i="28"/>
  <c r="K146" i="28"/>
  <c r="K145" i="28"/>
  <c r="K144" i="28"/>
  <c r="K7" i="27" l="1"/>
  <c r="K34" i="26" l="1"/>
  <c r="K26" i="26"/>
  <c r="K15" i="26"/>
  <c r="K33" i="26"/>
  <c r="K18" i="26"/>
  <c r="K32" i="26"/>
  <c r="K17" i="26"/>
  <c r="K25" i="26"/>
  <c r="C6" i="27" l="1"/>
  <c r="C6" i="28"/>
  <c r="C6" i="26" l="1"/>
  <c r="B39" i="37" l="1"/>
  <c r="B23" i="37"/>
  <c r="B5" i="37"/>
  <c r="I3" i="28"/>
  <c r="I3" i="27"/>
</calcChain>
</file>

<file path=xl/sharedStrings.xml><?xml version="1.0" encoding="utf-8"?>
<sst xmlns="http://schemas.openxmlformats.org/spreadsheetml/2006/main" count="705" uniqueCount="325">
  <si>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</si>
  <si>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</si>
  <si>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</si>
  <si>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</si>
  <si>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</si>
  <si>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</si>
  <si>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</si>
  <si>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</si>
  <si>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</si>
  <si>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pace</t>
  </si>
  <si>
    <t>M55</t>
  </si>
  <si>
    <t>W45</t>
  </si>
  <si>
    <t>RC Vorwärts Speyer</t>
  </si>
  <si>
    <t>Andres</t>
  </si>
  <si>
    <t>WU10</t>
  </si>
  <si>
    <t>MU10</t>
  </si>
  <si>
    <t>WU12</t>
  </si>
  <si>
    <t>MU12</t>
  </si>
  <si>
    <t>WU14</t>
  </si>
  <si>
    <t>MU14</t>
  </si>
  <si>
    <t>WU16</t>
  </si>
  <si>
    <t>MU16</t>
  </si>
  <si>
    <t>WU18</t>
  </si>
  <si>
    <t>MU18</t>
  </si>
  <si>
    <t>WU20</t>
  </si>
  <si>
    <t>MU20</t>
  </si>
  <si>
    <t>WHK</t>
  </si>
  <si>
    <t>MHK</t>
  </si>
  <si>
    <t>W30</t>
  </si>
  <si>
    <t>M30</t>
  </si>
  <si>
    <t>W35</t>
  </si>
  <si>
    <t>M35</t>
  </si>
  <si>
    <t>W40</t>
  </si>
  <si>
    <t>M40</t>
  </si>
  <si>
    <t>M45</t>
  </si>
  <si>
    <t>W50</t>
  </si>
  <si>
    <t>M50</t>
  </si>
  <si>
    <t>W55</t>
  </si>
  <si>
    <t>W60</t>
  </si>
  <si>
    <t>M60</t>
  </si>
  <si>
    <t>W65</t>
  </si>
  <si>
    <t>M65</t>
  </si>
  <si>
    <t>M70</t>
  </si>
  <si>
    <t>m/w</t>
  </si>
  <si>
    <t>Pl. m/w</t>
  </si>
  <si>
    <t xml:space="preserve">RC Vorwärts Speyer </t>
  </si>
  <si>
    <t>Serienwertung 10 km</t>
  </si>
  <si>
    <t>E R G E B N I S L I S T E - Serienwertung nach 3. Lauf</t>
  </si>
  <si>
    <t>Serienwertung 3,3 km</t>
  </si>
  <si>
    <t xml:space="preserve">Serienwertung 6,7 km </t>
  </si>
  <si>
    <t>4. Flugplatzlaufserie Speyer</t>
  </si>
  <si>
    <t>Name, Vorname</t>
  </si>
  <si>
    <t>Keitel, Stefan</t>
  </si>
  <si>
    <t>Gaberdiel, Ralf</t>
  </si>
  <si>
    <t>TV St. Ilgen</t>
  </si>
  <si>
    <t>Östringer, Michael</t>
  </si>
  <si>
    <t>TSG Wilhelmsfeld</t>
  </si>
  <si>
    <t>Hoffmann, Jonas</t>
  </si>
  <si>
    <t>1. FC Kaiserslautern</t>
  </si>
  <si>
    <t>Fletschinger, Ute</t>
  </si>
  <si>
    <t>M12</t>
  </si>
  <si>
    <t>LT Rheinhessen-Pfalz</t>
  </si>
  <si>
    <t>Liebig, Alexander</t>
  </si>
  <si>
    <t>Christie, David Lee</t>
  </si>
  <si>
    <t>Kegler, Lars</t>
  </si>
  <si>
    <t>Speyer</t>
  </si>
  <si>
    <t>Vogel, Michael</t>
  </si>
  <si>
    <t>Dres, Angelika</t>
  </si>
  <si>
    <t>Dorut, Jens</t>
  </si>
  <si>
    <t>www.teufelstischtrail.de</t>
  </si>
  <si>
    <t>Schoog, Peter</t>
  </si>
  <si>
    <t>Kühlwein, Dennis</t>
  </si>
  <si>
    <t>Athletes for Charity</t>
  </si>
  <si>
    <t>Kerstins Tierpension</t>
  </si>
  <si>
    <t>Birkle, Bernhard</t>
  </si>
  <si>
    <t>LG Rülzheim</t>
  </si>
  <si>
    <t>Masser, Michael</t>
  </si>
  <si>
    <t>Masser, Philipp</t>
  </si>
  <si>
    <t>M20</t>
  </si>
  <si>
    <t>Kraichgau Triathlon E.V.</t>
  </si>
  <si>
    <t>Dangel, Thorsten</t>
  </si>
  <si>
    <t>Landau Running Company</t>
  </si>
  <si>
    <t>Ernst, Martin</t>
  </si>
  <si>
    <t>TSV</t>
  </si>
  <si>
    <t>Köllmer, Nino</t>
  </si>
  <si>
    <t>Böhmert, Tim</t>
  </si>
  <si>
    <t>Hery, Matthias</t>
  </si>
  <si>
    <t>Pocket Rocket Runner</t>
  </si>
  <si>
    <t>Donath, Dirk</t>
  </si>
  <si>
    <t>Sandbox Warriors</t>
  </si>
  <si>
    <t>Bräckom, Florian</t>
  </si>
  <si>
    <t>Team Ephialtes</t>
  </si>
  <si>
    <t>Jäger, Martin</t>
  </si>
  <si>
    <t>Becker, Andrea</t>
  </si>
  <si>
    <t>Will, Bernd</t>
  </si>
  <si>
    <t>Schifferstadt</t>
  </si>
  <si>
    <t>Turnerschaft Germersheim</t>
  </si>
  <si>
    <t>Heinrich, Leo</t>
  </si>
  <si>
    <t>Heinrich, Cornelia</t>
  </si>
  <si>
    <t>Heinrich, Alexander</t>
  </si>
  <si>
    <t>Magin, Stefan</t>
  </si>
  <si>
    <t>United Runners of Pfalz</t>
  </si>
  <si>
    <t>Falk, Florian</t>
  </si>
  <si>
    <t>Dackermann, Vera</t>
  </si>
  <si>
    <t>Klemm, Ilona</t>
  </si>
  <si>
    <t>Haus Gabriel</t>
  </si>
  <si>
    <t>Gerbes, Christian</t>
  </si>
  <si>
    <t>Nittner, René</t>
  </si>
  <si>
    <t>Fochler, Steven</t>
  </si>
  <si>
    <t>AK-Platz</t>
  </si>
  <si>
    <t>AK - Platz</t>
  </si>
  <si>
    <t>ESV Calyspo Landau</t>
  </si>
  <si>
    <t>Bentz, Hans Jürgen</t>
  </si>
  <si>
    <t>Swarowsky, Egon</t>
  </si>
  <si>
    <t>Sauter, Emelie</t>
  </si>
  <si>
    <t>Masser, Susanne</t>
  </si>
  <si>
    <t>Burkhardt, Werner</t>
  </si>
  <si>
    <t>Cazacu, Nicholas</t>
  </si>
  <si>
    <t>Faulhaber, Patrick</t>
  </si>
  <si>
    <t>Hein, Matthias</t>
  </si>
  <si>
    <t>Dany Dance Center/LG MuLi</t>
  </si>
  <si>
    <t>Heinrich, Katharina</t>
  </si>
  <si>
    <t>Batzler, Eckard</t>
  </si>
  <si>
    <t>Rheintalbad Waghäusl</t>
  </si>
  <si>
    <t>Horix, Kai</t>
  </si>
  <si>
    <t>Walter, Jana</t>
  </si>
  <si>
    <t>LSG Karlsruhe</t>
  </si>
  <si>
    <t>Bolka, Agnes</t>
  </si>
  <si>
    <t>Rolli, Jochen</t>
  </si>
  <si>
    <t>Hein, Simon</t>
  </si>
  <si>
    <t>Seeger Wohnkonzepte</t>
  </si>
  <si>
    <t>Beyer, Bruno</t>
  </si>
  <si>
    <t>Beyer, Simon</t>
  </si>
  <si>
    <t>Liebig, Jeannette</t>
  </si>
  <si>
    <t>Bentz, Hans-Jürgen</t>
  </si>
  <si>
    <t>Svarnas, Nikolaos</t>
  </si>
  <si>
    <t>Liebig, Jeanette</t>
  </si>
  <si>
    <t>TV Nussdorf</t>
  </si>
  <si>
    <t>Nicht am 2. Lauf teilgenommen (grün markiert hat sich aber angemeldet und ist vorzeitig gegangen)</t>
  </si>
  <si>
    <t>Wendel, Melanie</t>
  </si>
  <si>
    <t>Keitel, Franziska</t>
  </si>
  <si>
    <t>Theobald, Rita</t>
  </si>
  <si>
    <t>Theobald, Tina</t>
  </si>
  <si>
    <t>Musial, Lukasz</t>
  </si>
  <si>
    <t>TSV Freispeed Bodenheim</t>
  </si>
  <si>
    <t>Zürker, Thomas</t>
  </si>
  <si>
    <t>Cicero, Katja</t>
  </si>
  <si>
    <t>Laufteam Kinderzentrum</t>
  </si>
  <si>
    <t>Hardt-Beischl, Doris</t>
  </si>
  <si>
    <t>Beischl, Andreas</t>
  </si>
  <si>
    <t xml:space="preserve">Weiler, Hans-Jürgen </t>
  </si>
  <si>
    <t>Katona, Eva</t>
  </si>
  <si>
    <t>Lehel, Kataun</t>
  </si>
  <si>
    <t>Da Silva, Svetlana</t>
  </si>
  <si>
    <t>Fischer, Markus</t>
  </si>
  <si>
    <t>Bio Runner Rhein-Main</t>
  </si>
  <si>
    <t>Cergic, Predrag</t>
  </si>
  <si>
    <t>TV Bad Bergzabern</t>
  </si>
  <si>
    <t>Hofmeister, Rainer</t>
  </si>
  <si>
    <t>Forum Team</t>
  </si>
  <si>
    <t>Kraichgau Triathlon</t>
  </si>
  <si>
    <t>Marquedant, Dominic</t>
  </si>
  <si>
    <t>Ueberbacker Lette, Simone</t>
  </si>
  <si>
    <t>Becker-Miko, Doris</t>
  </si>
  <si>
    <t>Fitvital Speyer</t>
  </si>
  <si>
    <t>Grass, René</t>
  </si>
  <si>
    <t>Rhein-Berg Runners</t>
  </si>
  <si>
    <t>Schröder, Frank</t>
  </si>
  <si>
    <t>Pfaff, Dagmar</t>
  </si>
  <si>
    <t>LG Schefflenztal</t>
  </si>
  <si>
    <t>Nohe, Daniel</t>
  </si>
  <si>
    <t>LC Paderborn</t>
  </si>
  <si>
    <t>Schaefer, Liz</t>
  </si>
  <si>
    <t>Horo, Ahmad</t>
  </si>
  <si>
    <t>Ratzel, Marcel</t>
  </si>
  <si>
    <t>Dangel, Torsten</t>
  </si>
  <si>
    <t>Rupp, Jürgen</t>
  </si>
  <si>
    <t>LMS Stuttgart</t>
  </si>
  <si>
    <t>Schubert, Tobias</t>
  </si>
  <si>
    <t>Stefan A.</t>
  </si>
  <si>
    <t>Neustadt</t>
  </si>
  <si>
    <t>Bauer, Michael</t>
  </si>
  <si>
    <t>Hartmann, Markus</t>
  </si>
  <si>
    <t>Team Schwarzer Grund Neul</t>
  </si>
  <si>
    <t>Hammer, Stephan</t>
  </si>
  <si>
    <t>Rolli, Jannis</t>
  </si>
  <si>
    <t>Kistner, Regina</t>
  </si>
  <si>
    <t>Kistner, Klaus</t>
  </si>
  <si>
    <t>Krüger, Toby</t>
  </si>
  <si>
    <t>Thümmes, Oliver</t>
  </si>
  <si>
    <t>Baas, Lea</t>
  </si>
  <si>
    <t>Broich, Susanne</t>
  </si>
  <si>
    <t>SSG Sparkasse Vorderpfalz</t>
  </si>
  <si>
    <t>Godon, Jasmin</t>
  </si>
  <si>
    <t>Baur, Nadine</t>
  </si>
  <si>
    <t>Maur, Sandra</t>
  </si>
  <si>
    <t>Odenwald, Thomas</t>
  </si>
  <si>
    <t>SV Philippsburg</t>
  </si>
  <si>
    <t>Postel, Martin</t>
  </si>
  <si>
    <t>Lauftreff Haßloch</t>
  </si>
  <si>
    <t>Behr, Wolfgang</t>
  </si>
  <si>
    <t>VLG Maximiliansau</t>
  </si>
  <si>
    <t>Köllmer, Enrico</t>
  </si>
  <si>
    <t>Mehlmann, Berthold</t>
  </si>
  <si>
    <t>Breaking 3</t>
  </si>
  <si>
    <t>Horstmann, Tobias</t>
  </si>
  <si>
    <t>Bender, Juri</t>
  </si>
  <si>
    <t>Paculba, Kennan</t>
  </si>
  <si>
    <t>Avino, Angelo</t>
  </si>
  <si>
    <t>Team Kokosnussschüttler</t>
  </si>
  <si>
    <t>Stärk, Matthias</t>
  </si>
  <si>
    <t>Quickrunner</t>
  </si>
  <si>
    <t>Schweidler, René</t>
  </si>
  <si>
    <t>Lederer, Niklas</t>
  </si>
  <si>
    <t>TSV Kandel</t>
  </si>
  <si>
    <t>Karl, Dirk</t>
  </si>
  <si>
    <t>Lutz, Ralf</t>
  </si>
  <si>
    <t>TG Waldsee</t>
  </si>
  <si>
    <t>Wilczek, Martin</t>
  </si>
  <si>
    <t>Equipo Infernal</t>
  </si>
  <si>
    <t>Friedrichsen, Gunnar</t>
  </si>
  <si>
    <t>Balbach, Walter</t>
  </si>
  <si>
    <t>Wolf, Thorsten</t>
  </si>
  <si>
    <t>TV Ettlingen</t>
  </si>
  <si>
    <t>Göring, Ralf</t>
  </si>
  <si>
    <t>Cramer, Thorsten</t>
  </si>
  <si>
    <t>Wahlheim</t>
  </si>
  <si>
    <t>Roth, Klaus</t>
  </si>
  <si>
    <t>Roth, Ruth</t>
  </si>
  <si>
    <t>Sindermann, Tanja</t>
  </si>
  <si>
    <t>Zapora, Agnes</t>
  </si>
  <si>
    <t>Dreher, Leo</t>
  </si>
  <si>
    <t>Hammer, Henry</t>
  </si>
  <si>
    <t>Franze, Lisa</t>
  </si>
  <si>
    <t>Uhrig, Justin</t>
  </si>
  <si>
    <t>Dent, Emily</t>
  </si>
  <si>
    <t>Kopf, Mathias</t>
  </si>
  <si>
    <t>Haßloch</t>
  </si>
  <si>
    <t>Renz, Oswald</t>
  </si>
  <si>
    <t>TSV 05 Rot</t>
  </si>
  <si>
    <t>Cramer, Esther</t>
  </si>
  <si>
    <t>Uzulgan, Özkan</t>
  </si>
  <si>
    <t>TUS 04 Hördt</t>
  </si>
  <si>
    <t>Becker, Jessica</t>
  </si>
  <si>
    <t>Daiakis, Maria</t>
  </si>
  <si>
    <t>Scherzer, Andrea</t>
  </si>
  <si>
    <t>Team A+T</t>
  </si>
  <si>
    <t>Rubert, Timm</t>
  </si>
  <si>
    <t>TV Weidenthal</t>
  </si>
  <si>
    <t>Gagelmann, Manuela</t>
  </si>
  <si>
    <t>Creutziger, Martin</t>
  </si>
  <si>
    <t>Doesken, Emelie</t>
  </si>
  <si>
    <t>LLG Landstuhl</t>
  </si>
  <si>
    <t>Creutziger, Simon</t>
  </si>
  <si>
    <t>DJK SV Phoenix Schifferstadt</t>
  </si>
  <si>
    <t>Bender, Philippe</t>
  </si>
  <si>
    <t>SV Wintzenbach</t>
  </si>
  <si>
    <t>Heyrich, Florent</t>
  </si>
  <si>
    <t>Buchmann, Ines</t>
  </si>
  <si>
    <t>Veth, Daniel</t>
  </si>
  <si>
    <t>Schwarztrauber, Oliver</t>
  </si>
  <si>
    <t>Sitzenstuhl, Timon</t>
  </si>
  <si>
    <t>Schiedsrichterverein. Südpfalz</t>
  </si>
  <si>
    <t>Genßler, Johann</t>
  </si>
  <si>
    <t>TV Nußdorf</t>
  </si>
  <si>
    <t>Sitzenstuhl, Michael</t>
  </si>
  <si>
    <t>Landau</t>
  </si>
  <si>
    <t>Cramer,Mira</t>
  </si>
  <si>
    <t>Schmitt, Julia</t>
  </si>
  <si>
    <t>Glas, Thomas</t>
  </si>
  <si>
    <t>Frank, Nicole</t>
  </si>
  <si>
    <t>Schwarz, Peter</t>
  </si>
  <si>
    <t>Landes, Gerhard</t>
  </si>
  <si>
    <t>TTK Mannheim</t>
  </si>
  <si>
    <t>Meißner, Daniel</t>
  </si>
  <si>
    <t>Hilbert, Rodion</t>
  </si>
  <si>
    <t>Esttenbauer, Thomas</t>
  </si>
  <si>
    <t>Estettenbauer, Anja</t>
  </si>
  <si>
    <t>Frambold, Bianca</t>
  </si>
  <si>
    <t>Novotny, Hans</t>
  </si>
  <si>
    <t>Laufjunkies</t>
  </si>
  <si>
    <t>Hammes, Alessandra</t>
  </si>
  <si>
    <t>Zimmermann, Finn</t>
  </si>
  <si>
    <t>Zimmermann, Klaus</t>
  </si>
  <si>
    <t>Antonic, Yara</t>
  </si>
  <si>
    <t>WH18</t>
  </si>
  <si>
    <t>Doesken, Norman</t>
  </si>
  <si>
    <t>Team Erdinger alkoholfrei</t>
  </si>
  <si>
    <t>Doesken, Tiberius</t>
  </si>
  <si>
    <t>RW Göcklingen</t>
  </si>
  <si>
    <t>Roth, Mario</t>
  </si>
  <si>
    <t>Walter, Thomas</t>
  </si>
  <si>
    <t>Klein, Fee</t>
  </si>
  <si>
    <t>Rödel, Hannah</t>
  </si>
  <si>
    <t>Lind, Anja</t>
  </si>
  <si>
    <t>Dudenhöffer, Maximilian</t>
  </si>
  <si>
    <t>Dang, Marion</t>
  </si>
  <si>
    <t>RSC Ludwigshafen</t>
  </si>
  <si>
    <t>Meffle, Ralph</t>
  </si>
  <si>
    <t>Meffle, Matthias</t>
  </si>
  <si>
    <t>FC Palatia Böhl</t>
  </si>
  <si>
    <t>Schröder, Sven</t>
  </si>
  <si>
    <t>Kiemann, Fite</t>
  </si>
  <si>
    <t>Wolf, Andy</t>
  </si>
  <si>
    <t>S-Crämer-Sch, Bad Dürkheim</t>
  </si>
  <si>
    <t>Wolf, Tommi</t>
  </si>
  <si>
    <t>Henkes, Kevin</t>
  </si>
  <si>
    <t>Pätzold, René</t>
  </si>
  <si>
    <t>Schmidt, Karsten</t>
  </si>
  <si>
    <t>VROD</t>
  </si>
  <si>
    <t>Brückom, Florian</t>
  </si>
  <si>
    <t>Brisch, Klaus</t>
  </si>
  <si>
    <t>Skalnik, Roman</t>
  </si>
  <si>
    <t>Hein, Christina</t>
  </si>
  <si>
    <t>König, Stefan</t>
  </si>
  <si>
    <t>Warnecke, Marc</t>
  </si>
  <si>
    <t>LG Muli</t>
  </si>
  <si>
    <t>Zimmermann, Vera</t>
  </si>
  <si>
    <t>Schellenberger, Louisa</t>
  </si>
  <si>
    <t>Märtz, Mike</t>
  </si>
  <si>
    <t>Graf-Zechner, Andreas</t>
  </si>
  <si>
    <t>Waldpark-Devil</t>
  </si>
  <si>
    <t>Huber, Hans-Jürgen</t>
  </si>
  <si>
    <t>Kolonne Südwest</t>
  </si>
  <si>
    <t>Jung, Yvonne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</si>
</sst>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\ &quot;Zeilen&quot;"/>
    <numFmt numFmtId="165" formatCode="0\ &quot;km&quot;"/>
    <numFmt numFmtId="166" formatCode="ddd\ yyyy/mm/dd"/>
    <numFmt numFmtId="167" formatCode="0.0\ &quot;km&quot;"/>
    <numFmt numFmtId="168" formatCode="h:mm:ss;@"/>
  </numFmts>
  <fonts count="2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u/>
      <sz val="10"/>
      <color theme="10"/>
      <name val="Arial"/>
      <family val="2"/>
    </font>
    <font>
      <b/>
      <sz val="11"/>
      <name val="Calibri"/>
      <family val="2"/>
    </font>
    <font>
      <sz val="9"/>
      <name val="Calibri"/>
      <family val="2"/>
    </font>
    <font>
      <strike/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  <xf numFmtId="0" fontId="23" fillId="0" borderId="0" applyNumberFormat="0" applyFill="0" applyBorder="0" applyAlignment="0" applyProtection="0"/>
  </cellStyleXfs>
  <cellXfs count="79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47" fontId="18" fillId="0" borderId="0" xfId="0" applyNumberFormat="1" applyFont="1" applyAlignment="1">
      <alignment horizontal="center" vertical="center"/>
    </xf>
    <xf numFmtId="47" fontId="19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21" fontId="18" fillId="0" borderId="0" xfId="0" applyNumberFormat="1" applyFont="1" applyAlignment="1">
      <alignment horizontal="right" vertical="center" indent="1"/>
    </xf>
    <xf numFmtId="165" fontId="19" fillId="0" borderId="0" xfId="0" applyNumberFormat="1" applyFont="1" applyAlignment="1">
      <alignment horizontal="left" vertical="top"/>
    </xf>
    <xf numFmtId="0" fontId="21" fillId="0" borderId="0" xfId="0" applyFont="1" applyAlignment="1">
      <alignment horizontal="right" vertical="center" indent="1"/>
    </xf>
    <xf numFmtId="0" fontId="0" fillId="0" borderId="0" xfId="0" applyAlignment="1">
      <alignment horizontal="center"/>
    </xf>
    <xf numFmtId="21" fontId="18" fillId="0" borderId="0" xfId="0" applyNumberFormat="1" applyFont="1" applyAlignment="1">
      <alignment horizontal="center" vertical="center"/>
    </xf>
    <xf numFmtId="167" fontId="19" fillId="0" borderId="0" xfId="0" applyNumberFormat="1" applyFont="1" applyAlignment="1">
      <alignment horizontal="left" vertical="top"/>
    </xf>
    <xf numFmtId="45" fontId="1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21" fontId="18" fillId="33" borderId="11" xfId="0" applyNumberFormat="1" applyFont="1" applyFill="1" applyBorder="1" applyAlignment="1">
      <alignment horizontal="center" vertical="center"/>
    </xf>
    <xf numFmtId="21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19" fillId="35" borderId="10" xfId="0" applyFont="1" applyFill="1" applyBorder="1" applyAlignment="1">
      <alignment horizontal="center" vertical="center"/>
    </xf>
    <xf numFmtId="21" fontId="19" fillId="35" borderId="10" xfId="0" applyNumberFormat="1" applyFont="1" applyFill="1" applyBorder="1" applyAlignment="1">
      <alignment horizontal="center" vertical="center"/>
    </xf>
    <xf numFmtId="0" fontId="18" fillId="35" borderId="11" xfId="0" applyFont="1" applyFill="1" applyBorder="1" applyAlignment="1">
      <alignment horizontal="center" vertical="center"/>
    </xf>
    <xf numFmtId="164" fontId="20" fillId="35" borderId="11" xfId="0" applyNumberFormat="1" applyFont="1" applyFill="1" applyBorder="1" applyAlignment="1">
      <alignment horizontal="left" vertical="center"/>
    </xf>
    <xf numFmtId="0" fontId="18" fillId="35" borderId="11" xfId="0" applyFont="1" applyFill="1" applyBorder="1" applyAlignment="1">
      <alignment horizontal="left" vertical="center"/>
    </xf>
    <xf numFmtId="21" fontId="18" fillId="35" borderId="11" xfId="0" applyNumberFormat="1" applyFont="1" applyFill="1" applyBorder="1" applyAlignment="1">
      <alignment horizontal="center" vertical="center"/>
    </xf>
    <xf numFmtId="0" fontId="19" fillId="36" borderId="10" xfId="0" applyFont="1" applyFill="1" applyBorder="1" applyAlignment="1">
      <alignment horizontal="center" vertical="center"/>
    </xf>
    <xf numFmtId="21" fontId="19" fillId="36" borderId="10" xfId="0" applyNumberFormat="1" applyFont="1" applyFill="1" applyBorder="1" applyAlignment="1">
      <alignment horizontal="center" vertical="center"/>
    </xf>
    <xf numFmtId="0" fontId="18" fillId="36" borderId="11" xfId="0" applyFont="1" applyFill="1" applyBorder="1" applyAlignment="1">
      <alignment horizontal="center" vertical="center"/>
    </xf>
    <xf numFmtId="164" fontId="20" fillId="36" borderId="11" xfId="0" applyNumberFormat="1" applyFont="1" applyFill="1" applyBorder="1" applyAlignment="1">
      <alignment horizontal="left" vertical="center"/>
    </xf>
    <xf numFmtId="0" fontId="18" fillId="36" borderId="11" xfId="0" applyFont="1" applyFill="1" applyBorder="1" applyAlignment="1">
      <alignment horizontal="left" vertical="center"/>
    </xf>
    <xf numFmtId="21" fontId="18" fillId="36" borderId="11" xfId="0" applyNumberFormat="1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/>
    </xf>
    <xf numFmtId="21" fontId="19" fillId="34" borderId="10" xfId="0" applyNumberFormat="1" applyFont="1" applyFill="1" applyBorder="1" applyAlignment="1">
      <alignment horizontal="center" vertical="center"/>
    </xf>
    <xf numFmtId="0" fontId="18" fillId="34" borderId="11" xfId="0" applyFont="1" applyFill="1" applyBorder="1" applyAlignment="1">
      <alignment horizontal="center" vertical="center"/>
    </xf>
    <xf numFmtId="164" fontId="20" fillId="34" borderId="11" xfId="0" applyNumberFormat="1" applyFont="1" applyFill="1" applyBorder="1" applyAlignment="1">
      <alignment horizontal="left" vertical="center"/>
    </xf>
    <xf numFmtId="0" fontId="18" fillId="34" borderId="11" xfId="0" applyFont="1" applyFill="1" applyBorder="1" applyAlignment="1">
      <alignment horizontal="left" vertical="center"/>
    </xf>
    <xf numFmtId="21" fontId="18" fillId="34" borderId="11" xfId="0" applyNumberFormat="1" applyFont="1" applyFill="1" applyBorder="1" applyAlignment="1">
      <alignment horizontal="center" vertical="center"/>
    </xf>
    <xf numFmtId="21" fontId="19" fillId="0" borderId="0" xfId="0" applyNumberFormat="1" applyFont="1" applyAlignment="1">
      <alignment horizontal="center" vertical="center"/>
    </xf>
    <xf numFmtId="0" fontId="23" fillId="0" borderId="0" xfId="42" applyAlignment="1">
      <alignment horizontal="left" vertical="center"/>
    </xf>
    <xf numFmtId="168" fontId="18" fillId="0" borderId="0" xfId="0" applyNumberFormat="1" applyFont="1" applyAlignment="1">
      <alignment horizontal="center" vertical="center"/>
    </xf>
    <xf numFmtId="0" fontId="24" fillId="33" borderId="10" xfId="0" applyFont="1" applyFill="1" applyBorder="1" applyAlignment="1">
      <alignment horizontal="center" vertical="center"/>
    </xf>
    <xf numFmtId="21" fontId="24" fillId="33" borderId="10" xfId="0" applyNumberFormat="1" applyFont="1" applyFill="1" applyBorder="1" applyAlignment="1">
      <alignment horizontal="right" vertical="center" indent="1"/>
    </xf>
    <xf numFmtId="0" fontId="24" fillId="33" borderId="11" xfId="0" applyFont="1" applyFill="1" applyBorder="1" applyAlignment="1">
      <alignment horizontal="left" vertical="center"/>
    </xf>
    <xf numFmtId="47" fontId="24" fillId="33" borderId="10" xfId="0" applyNumberFormat="1" applyFont="1" applyFill="1" applyBorder="1" applyAlignment="1">
      <alignment horizontal="center" vertical="center"/>
    </xf>
    <xf numFmtId="164" fontId="25" fillId="33" borderId="11" xfId="0" applyNumberFormat="1" applyFont="1" applyFill="1" applyBorder="1" applyAlignment="1">
      <alignment horizontal="left" vertical="center"/>
    </xf>
    <xf numFmtId="0" fontId="22" fillId="33" borderId="11" xfId="0" applyFont="1" applyFill="1" applyBorder="1" applyAlignment="1">
      <alignment horizontal="left" vertical="center"/>
    </xf>
    <xf numFmtId="0" fontId="22" fillId="33" borderId="11" xfId="0" applyFont="1" applyFill="1" applyBorder="1" applyAlignment="1">
      <alignment horizontal="center" vertical="center"/>
    </xf>
    <xf numFmtId="21" fontId="22" fillId="33" borderId="11" xfId="0" applyNumberFormat="1" applyFont="1" applyFill="1" applyBorder="1" applyAlignment="1">
      <alignment horizontal="right" vertical="center" indent="1"/>
    </xf>
    <xf numFmtId="47" fontId="22" fillId="33" borderId="11" xfId="0" applyNumberFormat="1" applyFont="1" applyFill="1" applyBorder="1" applyAlignment="1">
      <alignment horizontal="center" vertical="center"/>
    </xf>
    <xf numFmtId="21" fontId="22" fillId="33" borderId="11" xfId="0" applyNumberFormat="1" applyFont="1" applyFill="1" applyBorder="1" applyAlignment="1">
      <alignment horizontal="center" vertical="center"/>
    </xf>
    <xf numFmtId="0" fontId="18" fillId="37" borderId="0" xfId="0" applyFont="1" applyFill="1" applyAlignment="1">
      <alignment horizontal="right" vertical="center" indent="1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21" fontId="26" fillId="0" borderId="0" xfId="0" applyNumberFormat="1" applyFont="1" applyAlignment="1">
      <alignment horizontal="right" vertical="center" indent="1"/>
    </xf>
    <xf numFmtId="0" fontId="26" fillId="0" borderId="0" xfId="0" applyFont="1" applyAlignment="1">
      <alignment horizontal="left" vertical="center" indent="1"/>
    </xf>
    <xf numFmtId="0" fontId="26" fillId="0" borderId="0" xfId="0" applyFont="1" applyAlignment="1">
      <alignment horizontal="right" vertical="center" indent="1"/>
    </xf>
    <xf numFmtId="47" fontId="26" fillId="0" borderId="0" xfId="0" applyNumberFormat="1" applyFont="1" applyAlignment="1">
      <alignment horizontal="center" vertical="center"/>
    </xf>
    <xf numFmtId="0" fontId="24" fillId="33" borderId="11" xfId="0" applyFont="1" applyFill="1" applyBorder="1" applyAlignment="1">
      <alignment horizontal="center" vertical="center"/>
    </xf>
    <xf numFmtId="168" fontId="19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 indent="1"/>
    </xf>
    <xf numFmtId="0" fontId="19" fillId="33" borderId="11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indent="1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166" fontId="19" fillId="0" borderId="0" xfId="0" applyNumberFormat="1" applyFont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Link" xfId="42" builtinId="8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FFFF99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teufelstischtrail.de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M85"/>
  <sheetViews>
    <sheetView tabSelected="1" zoomScale="120" zoomScaleNormal="120" zoomScalePageLayoutView="120" workbookViewId="0">
      <pane ySplit="6" topLeftCell="A7" activePane="bottomLeft" state="frozen"/>
      <selection activeCell="A4" sqref="A4"/>
      <selection pane="bottomLeft" activeCell="G67" sqref="G67"/>
    </sheetView>
  </sheetViews>
  <sheetFormatPr baseColWidth="10" defaultColWidth="10.85546875" defaultRowHeight="15" x14ac:dyDescent="0.2"/>
  <cols>
    <col min="1" max="2" width="7.7109375" style="7" customWidth="1"/>
    <col min="3" max="3" width="25.7109375" style="1" customWidth="1"/>
    <col min="4" max="4" width="29" style="1" customWidth="1"/>
    <col min="5" max="5" width="5.140625" style="2" customWidth="1"/>
    <col min="6" max="6" width="7.42578125" style="2" customWidth="1"/>
    <col min="7" max="7" width="10.85546875" style="18"/>
    <col min="8" max="8" width="8.7109375" style="8" customWidth="1"/>
    <col min="9" max="9" width="8.85546875" style="7" bestFit="1" customWidth="1"/>
    <col min="10" max="10" width="8.7109375" style="7" customWidth="1"/>
    <col min="11" max="11" width="8.7109375" style="9" customWidth="1"/>
    <col min="12" max="16384" width="10.85546875" style="3"/>
  </cols>
  <sheetData>
    <row r="1" spans="1:13" x14ac:dyDescent="0.2">
      <c r="A1" s="3" t="s">
        <v>0</v>
      </c>
      <c r="B1" s="3"/>
      <c r="J1" s="20"/>
    </row>
    <row r="2" spans="1:13" ht="1.5" customHeight="1" x14ac:dyDescent="0.2">
      <c r="A2" s="3"/>
      <c r="B2" s="3"/>
      <c r="C2" s="1" t="s">
        <v>13</v>
      </c>
    </row>
    <row r="3" spans="1:13" s="6" customFormat="1" x14ac:dyDescent="0.2">
      <c r="A3" s="6" t="s">
        <v>50</v>
      </c>
      <c r="C3" s="4"/>
      <c r="D3" s="76" t="s">
        <v>12</v>
      </c>
      <c r="E3" s="76"/>
      <c r="F3" s="23">
        <v>3.3</v>
      </c>
      <c r="I3" s="77">
        <v>43546</v>
      </c>
      <c r="J3" s="77"/>
      <c r="K3" s="10"/>
    </row>
    <row r="4" spans="1:13" ht="2.25" customHeight="1" x14ac:dyDescent="0.2">
      <c r="A4" s="3"/>
      <c r="B4" s="3"/>
      <c r="L4" s="6"/>
      <c r="M4" s="6"/>
    </row>
    <row r="5" spans="1:13" s="5" customFormat="1" x14ac:dyDescent="0.2">
      <c r="A5" s="11" t="s">
        <v>1</v>
      </c>
      <c r="B5" s="11" t="s">
        <v>44</v>
      </c>
      <c r="C5" s="50" t="s">
        <v>51</v>
      </c>
      <c r="D5" s="50" t="s">
        <v>3</v>
      </c>
      <c r="E5" s="50" t="s">
        <v>4</v>
      </c>
      <c r="F5" s="50" t="s">
        <v>5</v>
      </c>
      <c r="G5" s="51" t="s">
        <v>6</v>
      </c>
      <c r="H5" s="50" t="s">
        <v>8</v>
      </c>
      <c r="I5" s="52" t="s">
        <v>109</v>
      </c>
      <c r="J5" s="50" t="s">
        <v>7</v>
      </c>
      <c r="K5" s="53" t="s">
        <v>9</v>
      </c>
      <c r="L5" s="6"/>
      <c r="M5" s="6"/>
    </row>
    <row r="6" spans="1:13" ht="10.5" customHeight="1" x14ac:dyDescent="0.2">
      <c r="A6" s="13"/>
      <c r="B6" s="13"/>
      <c r="C6" s="54">
        <f>SUBTOTAL(3,C7:C45)</f>
        <v>39</v>
      </c>
      <c r="D6" s="55"/>
      <c r="E6" s="56"/>
      <c r="F6" s="56"/>
      <c r="G6" s="57"/>
      <c r="H6" s="56"/>
      <c r="I6" s="52" t="s">
        <v>43</v>
      </c>
      <c r="J6" s="56"/>
      <c r="K6" s="58"/>
      <c r="L6" s="6"/>
      <c r="M6" s="6"/>
    </row>
    <row r="7" spans="1:13" ht="14.25" customHeight="1" x14ac:dyDescent="0.2">
      <c r="A7" s="7">
        <v>1</v>
      </c>
      <c r="B7" s="7">
        <v>1</v>
      </c>
      <c r="C7" s="1" t="s">
        <v>236</v>
      </c>
      <c r="D7" s="1" t="s">
        <v>237</v>
      </c>
      <c r="F7" s="2">
        <v>1996</v>
      </c>
      <c r="G7" s="49">
        <v>7.7539351851851858E-3</v>
      </c>
      <c r="H7" s="8" t="s">
        <v>27</v>
      </c>
      <c r="I7" s="7">
        <v>1</v>
      </c>
      <c r="J7" s="7">
        <v>1014</v>
      </c>
      <c r="K7" s="24">
        <f t="shared" ref="K7:K38" si="0">G7/$F$3</f>
        <v>2.349677328843996E-3</v>
      </c>
      <c r="L7" s="6"/>
      <c r="M7" s="6"/>
    </row>
    <row r="8" spans="1:13" ht="14.25" customHeight="1" x14ac:dyDescent="0.2">
      <c r="A8" s="7">
        <v>2</v>
      </c>
      <c r="B8" s="7">
        <v>2</v>
      </c>
      <c r="C8" s="1" t="s">
        <v>255</v>
      </c>
      <c r="D8" s="1" t="s">
        <v>256</v>
      </c>
      <c r="F8" s="2">
        <v>1992</v>
      </c>
      <c r="G8" s="49">
        <v>8.2512731481481482E-3</v>
      </c>
      <c r="H8" s="8" t="s">
        <v>27</v>
      </c>
      <c r="I8" s="7">
        <v>2</v>
      </c>
      <c r="J8" s="7">
        <v>1040</v>
      </c>
      <c r="K8" s="24">
        <f t="shared" si="0"/>
        <v>2.5003858024691358E-3</v>
      </c>
      <c r="L8" s="6"/>
      <c r="M8" s="6"/>
    </row>
    <row r="9" spans="1:13" ht="14.25" customHeight="1" x14ac:dyDescent="0.2">
      <c r="A9" s="7">
        <v>3</v>
      </c>
      <c r="B9" s="7">
        <v>3</v>
      </c>
      <c r="C9" s="1" t="s">
        <v>238</v>
      </c>
      <c r="D9" s="1" t="s">
        <v>239</v>
      </c>
      <c r="F9" s="2">
        <v>1959</v>
      </c>
      <c r="G9" s="49">
        <v>8.3527777777777784E-3</v>
      </c>
      <c r="H9" s="8" t="s">
        <v>39</v>
      </c>
      <c r="I9" s="7">
        <v>1</v>
      </c>
      <c r="J9" s="7">
        <v>1013</v>
      </c>
      <c r="K9" s="24">
        <f t="shared" si="0"/>
        <v>2.5311447811447816E-3</v>
      </c>
      <c r="L9" s="6"/>
      <c r="M9" s="6"/>
    </row>
    <row r="10" spans="1:13" ht="14.25" customHeight="1" x14ac:dyDescent="0.2">
      <c r="A10" s="7">
        <v>4</v>
      </c>
      <c r="B10" s="7">
        <v>4</v>
      </c>
      <c r="C10" s="1" t="s">
        <v>257</v>
      </c>
      <c r="D10" s="1" t="s">
        <v>256</v>
      </c>
      <c r="F10" s="2">
        <v>1992</v>
      </c>
      <c r="G10" s="49">
        <v>8.4472222222222223E-3</v>
      </c>
      <c r="H10" s="8" t="s">
        <v>27</v>
      </c>
      <c r="I10" s="7">
        <v>3</v>
      </c>
      <c r="J10" s="7">
        <v>1039</v>
      </c>
      <c r="K10" s="24">
        <f t="shared" si="0"/>
        <v>2.5597643097643101E-3</v>
      </c>
      <c r="L10" s="6"/>
      <c r="M10" s="6"/>
    </row>
    <row r="11" spans="1:13" ht="14.25" customHeight="1" x14ac:dyDescent="0.2">
      <c r="A11" s="7">
        <v>5</v>
      </c>
      <c r="B11" s="7">
        <v>5</v>
      </c>
      <c r="C11" s="1" t="s">
        <v>119</v>
      </c>
      <c r="D11" s="1" t="s">
        <v>120</v>
      </c>
      <c r="F11" s="2">
        <v>1981</v>
      </c>
      <c r="G11" s="49">
        <v>8.7083333333333336E-3</v>
      </c>
      <c r="H11" s="8" t="s">
        <v>31</v>
      </c>
      <c r="I11" s="7">
        <v>1</v>
      </c>
      <c r="J11" s="7">
        <v>1025</v>
      </c>
      <c r="K11" s="24">
        <f t="shared" si="0"/>
        <v>2.638888888888889E-3</v>
      </c>
      <c r="L11" s="6"/>
      <c r="M11" s="6"/>
    </row>
    <row r="12" spans="1:13" ht="14.25" customHeight="1" x14ac:dyDescent="0.2">
      <c r="A12" s="7">
        <v>6</v>
      </c>
      <c r="B12" s="7">
        <v>1</v>
      </c>
      <c r="C12" s="1" t="s">
        <v>324</v>
      </c>
      <c r="D12" s="1" t="s">
        <v>12</v>
      </c>
      <c r="F12" s="2">
        <v>1980</v>
      </c>
      <c r="G12" s="49">
        <v>8.7341435185185178E-3</v>
      </c>
      <c r="H12" s="8" t="s">
        <v>30</v>
      </c>
      <c r="I12" s="7">
        <v>1</v>
      </c>
      <c r="J12" s="7">
        <v>1041</v>
      </c>
      <c r="K12" s="24">
        <f t="shared" si="0"/>
        <v>2.6467101571268237E-3</v>
      </c>
      <c r="L12" s="6"/>
      <c r="M12" s="6"/>
    </row>
    <row r="13" spans="1:13" ht="14.25" customHeight="1" x14ac:dyDescent="0.2">
      <c r="A13" s="7">
        <v>7</v>
      </c>
      <c r="B13" s="7">
        <v>6</v>
      </c>
      <c r="C13" s="1" t="s">
        <v>241</v>
      </c>
      <c r="D13" s="1" t="s">
        <v>242</v>
      </c>
      <c r="F13" s="2">
        <v>1978</v>
      </c>
      <c r="G13" s="49">
        <v>8.8660879629629628E-3</v>
      </c>
      <c r="H13" s="8" t="s">
        <v>33</v>
      </c>
      <c r="I13" s="7">
        <v>1</v>
      </c>
      <c r="J13" s="7">
        <v>1022</v>
      </c>
      <c r="K13" s="24">
        <f t="shared" si="0"/>
        <v>2.6866933221099888E-3</v>
      </c>
      <c r="L13" s="6"/>
      <c r="M13" s="6"/>
    </row>
    <row r="14" spans="1:13" ht="14.25" customHeight="1" x14ac:dyDescent="0.2">
      <c r="A14" s="7">
        <v>8</v>
      </c>
      <c r="B14" s="7">
        <v>7</v>
      </c>
      <c r="C14" s="1" t="s">
        <v>247</v>
      </c>
      <c r="D14" s="1" t="s">
        <v>248</v>
      </c>
      <c r="F14" s="2">
        <v>1973</v>
      </c>
      <c r="G14" s="49">
        <v>8.9818287037037054E-3</v>
      </c>
      <c r="H14" s="8" t="s">
        <v>34</v>
      </c>
      <c r="I14" s="7">
        <v>1</v>
      </c>
      <c r="J14" s="7">
        <v>1027</v>
      </c>
      <c r="K14" s="24">
        <f t="shared" si="0"/>
        <v>2.7217662738496079E-3</v>
      </c>
      <c r="L14" s="6"/>
      <c r="M14" s="6"/>
    </row>
    <row r="15" spans="1:13" ht="14.25" customHeight="1" x14ac:dyDescent="0.2">
      <c r="A15" s="7">
        <v>9</v>
      </c>
      <c r="B15" s="7">
        <v>8</v>
      </c>
      <c r="C15" s="1" t="s">
        <v>62</v>
      </c>
      <c r="D15" s="1" t="s">
        <v>61</v>
      </c>
      <c r="F15" s="2">
        <v>1972</v>
      </c>
      <c r="G15" s="49">
        <v>9.0054398148148151E-3</v>
      </c>
      <c r="H15" s="8" t="s">
        <v>34</v>
      </c>
      <c r="I15" s="7">
        <v>2</v>
      </c>
      <c r="J15" s="7">
        <v>369</v>
      </c>
      <c r="K15" s="24">
        <f t="shared" si="0"/>
        <v>2.7289211560044897E-3</v>
      </c>
      <c r="L15" s="6"/>
      <c r="M15" s="6"/>
    </row>
    <row r="16" spans="1:13" ht="14.25" customHeight="1" x14ac:dyDescent="0.2">
      <c r="A16" s="7">
        <v>10</v>
      </c>
      <c r="B16" s="7">
        <v>9</v>
      </c>
      <c r="C16" s="1" t="s">
        <v>260</v>
      </c>
      <c r="D16" s="1" t="s">
        <v>204</v>
      </c>
      <c r="F16" s="2">
        <v>1978</v>
      </c>
      <c r="G16" s="49">
        <v>9.2712962962962966E-3</v>
      </c>
      <c r="H16" s="8" t="s">
        <v>33</v>
      </c>
      <c r="I16" s="7">
        <v>2</v>
      </c>
      <c r="J16" s="7">
        <v>1010</v>
      </c>
      <c r="K16" s="24">
        <f t="shared" si="0"/>
        <v>2.8094837261503931E-3</v>
      </c>
      <c r="L16" s="6"/>
      <c r="M16" s="6"/>
    </row>
    <row r="17" spans="1:13" ht="14.25" customHeight="1" x14ac:dyDescent="0.2">
      <c r="A17" s="7">
        <v>11</v>
      </c>
      <c r="B17" s="7">
        <v>10</v>
      </c>
      <c r="C17" s="1" t="s">
        <v>77</v>
      </c>
      <c r="D17" s="1" t="s">
        <v>75</v>
      </c>
      <c r="F17" s="2">
        <v>2001</v>
      </c>
      <c r="G17" s="49">
        <v>9.489699074074074E-3</v>
      </c>
      <c r="H17" s="8" t="s">
        <v>78</v>
      </c>
      <c r="I17" s="7">
        <v>1</v>
      </c>
      <c r="J17" s="7">
        <v>378</v>
      </c>
      <c r="K17" s="24">
        <f t="shared" si="0"/>
        <v>2.8756663860830529E-3</v>
      </c>
      <c r="L17" s="6"/>
      <c r="M17" s="6"/>
    </row>
    <row r="18" spans="1:13" ht="14.25" customHeight="1" x14ac:dyDescent="0.2">
      <c r="A18" s="7">
        <v>12</v>
      </c>
      <c r="B18" s="7">
        <v>11</v>
      </c>
      <c r="C18" s="1" t="s">
        <v>116</v>
      </c>
      <c r="D18" s="1" t="s">
        <v>61</v>
      </c>
      <c r="F18" s="2">
        <v>1956</v>
      </c>
      <c r="G18" s="49">
        <v>9.5027777777777784E-3</v>
      </c>
      <c r="H18" s="8" t="s">
        <v>39</v>
      </c>
      <c r="I18" s="7">
        <v>2</v>
      </c>
      <c r="J18" s="7">
        <v>375</v>
      </c>
      <c r="K18" s="24">
        <f t="shared" si="0"/>
        <v>2.87962962962963E-3</v>
      </c>
      <c r="L18" s="6"/>
      <c r="M18" s="6"/>
    </row>
    <row r="19" spans="1:13" ht="14.25" customHeight="1" x14ac:dyDescent="0.2">
      <c r="A19" s="7">
        <v>13</v>
      </c>
      <c r="B19" s="7">
        <v>12</v>
      </c>
      <c r="C19" s="1" t="s">
        <v>117</v>
      </c>
      <c r="F19" s="2">
        <v>2007</v>
      </c>
      <c r="G19" s="49">
        <v>9.5061342592592593E-3</v>
      </c>
      <c r="H19" s="8" t="s">
        <v>19</v>
      </c>
      <c r="I19" s="7">
        <v>1</v>
      </c>
      <c r="J19" s="7">
        <v>439</v>
      </c>
      <c r="K19" s="24">
        <f t="shared" si="0"/>
        <v>2.8806467452300788E-3</v>
      </c>
      <c r="L19" s="6"/>
      <c r="M19" s="6"/>
    </row>
    <row r="20" spans="1:13" ht="14.25" customHeight="1" x14ac:dyDescent="0.2">
      <c r="A20" s="7">
        <v>14</v>
      </c>
      <c r="B20" s="7">
        <v>13</v>
      </c>
      <c r="C20" s="3" t="s">
        <v>55</v>
      </c>
      <c r="D20" s="1" t="s">
        <v>56</v>
      </c>
      <c r="F20" s="2">
        <v>1979</v>
      </c>
      <c r="G20" s="49">
        <v>9.6903935185185201E-3</v>
      </c>
      <c r="H20" s="8" t="s">
        <v>33</v>
      </c>
      <c r="I20" s="7">
        <v>3</v>
      </c>
      <c r="J20" s="7">
        <v>362</v>
      </c>
      <c r="K20" s="24">
        <f t="shared" si="0"/>
        <v>2.9364828843995517E-3</v>
      </c>
      <c r="L20" s="6"/>
      <c r="M20" s="6"/>
    </row>
    <row r="21" spans="1:13" ht="14.25" customHeight="1" x14ac:dyDescent="0.2">
      <c r="A21" s="7">
        <v>15</v>
      </c>
      <c r="B21" s="7">
        <v>14</v>
      </c>
      <c r="C21" s="1" t="s">
        <v>265</v>
      </c>
      <c r="D21" s="1" t="s">
        <v>266</v>
      </c>
      <c r="F21" s="2">
        <v>1963</v>
      </c>
      <c r="G21" s="49">
        <v>9.7401620370370368E-3</v>
      </c>
      <c r="H21" s="8" t="s">
        <v>10</v>
      </c>
      <c r="I21" s="7">
        <v>1</v>
      </c>
      <c r="J21" s="7">
        <v>1007</v>
      </c>
      <c r="K21" s="24">
        <f t="shared" si="0"/>
        <v>2.9515642536475871E-3</v>
      </c>
      <c r="L21" s="6"/>
      <c r="M21" s="6"/>
    </row>
    <row r="22" spans="1:13" ht="14.25" customHeight="1" x14ac:dyDescent="0.2">
      <c r="A22" s="7">
        <v>16</v>
      </c>
      <c r="B22" s="7">
        <v>15</v>
      </c>
      <c r="C22" s="1" t="s">
        <v>261</v>
      </c>
      <c r="D22" s="1" t="s">
        <v>262</v>
      </c>
      <c r="F22" s="2">
        <v>2003</v>
      </c>
      <c r="G22" s="49">
        <v>9.7430555555555552E-3</v>
      </c>
      <c r="H22" s="8" t="s">
        <v>23</v>
      </c>
      <c r="I22" s="7">
        <v>1</v>
      </c>
      <c r="J22" s="7">
        <v>1008</v>
      </c>
      <c r="K22" s="24">
        <f t="shared" si="0"/>
        <v>2.9524410774410775E-3</v>
      </c>
      <c r="L22" s="6"/>
      <c r="M22" s="6"/>
    </row>
    <row r="23" spans="1:13" ht="14.25" customHeight="1" x14ac:dyDescent="0.2">
      <c r="A23" s="7">
        <v>17</v>
      </c>
      <c r="B23" s="7">
        <v>16</v>
      </c>
      <c r="C23" s="1" t="s">
        <v>263</v>
      </c>
      <c r="D23" s="1" t="s">
        <v>264</v>
      </c>
      <c r="F23" s="2">
        <v>2001</v>
      </c>
      <c r="G23" s="49">
        <v>9.7543981481481475E-3</v>
      </c>
      <c r="H23" s="8" t="s">
        <v>25</v>
      </c>
      <c r="I23" s="7">
        <v>1</v>
      </c>
      <c r="J23" s="7">
        <v>1009</v>
      </c>
      <c r="K23" s="24">
        <f t="shared" si="0"/>
        <v>2.95587822671156E-3</v>
      </c>
      <c r="L23" s="6"/>
      <c r="M23" s="6"/>
    </row>
    <row r="24" spans="1:13" ht="14.25" customHeight="1" x14ac:dyDescent="0.2">
      <c r="A24" s="7">
        <v>18</v>
      </c>
      <c r="B24" s="7">
        <v>2</v>
      </c>
      <c r="C24" s="1" t="s">
        <v>121</v>
      </c>
      <c r="D24" s="1" t="s">
        <v>96</v>
      </c>
      <c r="F24" s="2">
        <v>2004</v>
      </c>
      <c r="G24" s="49">
        <v>1.1233912037037039E-2</v>
      </c>
      <c r="H24" s="8" t="s">
        <v>20</v>
      </c>
      <c r="I24" s="7">
        <v>1</v>
      </c>
      <c r="J24" s="7">
        <v>380</v>
      </c>
      <c r="K24" s="24">
        <f t="shared" si="0"/>
        <v>3.4042157687991029E-3</v>
      </c>
      <c r="L24" s="6"/>
      <c r="M24" s="6"/>
    </row>
    <row r="25" spans="1:13" ht="14.25" customHeight="1" x14ac:dyDescent="0.2">
      <c r="A25" s="7">
        <v>19</v>
      </c>
      <c r="B25" s="7">
        <v>17</v>
      </c>
      <c r="C25" s="1" t="s">
        <v>97</v>
      </c>
      <c r="D25" s="1" t="s">
        <v>96</v>
      </c>
      <c r="F25" s="2">
        <v>2001</v>
      </c>
      <c r="G25" s="49">
        <v>1.1237152777777778E-2</v>
      </c>
      <c r="H25" s="8" t="s">
        <v>25</v>
      </c>
      <c r="I25" s="7">
        <v>2</v>
      </c>
      <c r="J25" s="7">
        <v>381</v>
      </c>
      <c r="K25" s="24">
        <f t="shared" si="0"/>
        <v>3.4051978114478117E-3</v>
      </c>
      <c r="L25" s="6"/>
      <c r="M25" s="6"/>
    </row>
    <row r="26" spans="1:13" x14ac:dyDescent="0.2">
      <c r="A26" s="7">
        <v>20</v>
      </c>
      <c r="B26" s="7">
        <v>18</v>
      </c>
      <c r="C26" s="1" t="s">
        <v>113</v>
      </c>
      <c r="D26" s="1" t="s">
        <v>61</v>
      </c>
      <c r="F26" s="2">
        <v>1953</v>
      </c>
      <c r="G26" s="49">
        <v>1.1241666666666665E-2</v>
      </c>
      <c r="H26" s="8" t="s">
        <v>41</v>
      </c>
      <c r="I26" s="7">
        <v>1</v>
      </c>
      <c r="J26" s="7">
        <v>367</v>
      </c>
      <c r="K26" s="24">
        <f t="shared" si="0"/>
        <v>3.4065656565656563E-3</v>
      </c>
      <c r="L26" s="6"/>
      <c r="M26" s="6"/>
    </row>
    <row r="27" spans="1:13" x14ac:dyDescent="0.2">
      <c r="A27" s="7">
        <v>21</v>
      </c>
      <c r="B27" s="7">
        <v>19</v>
      </c>
      <c r="C27" s="1" t="s">
        <v>145</v>
      </c>
      <c r="D27" s="1" t="s">
        <v>12</v>
      </c>
      <c r="F27" s="2">
        <v>1955</v>
      </c>
      <c r="G27" s="49">
        <v>1.1269444444444445E-2</v>
      </c>
      <c r="H27" s="8" t="s">
        <v>39</v>
      </c>
      <c r="I27" s="7">
        <v>3</v>
      </c>
      <c r="J27" s="7">
        <v>1000</v>
      </c>
      <c r="K27" s="24">
        <f t="shared" si="0"/>
        <v>3.4149831649831651E-3</v>
      </c>
      <c r="L27" s="6"/>
      <c r="M27" s="6"/>
    </row>
    <row r="28" spans="1:13" x14ac:dyDescent="0.2">
      <c r="A28" s="7">
        <v>22</v>
      </c>
      <c r="B28" s="7">
        <v>20</v>
      </c>
      <c r="C28" s="1" t="s">
        <v>129</v>
      </c>
      <c r="D28" s="1" t="s">
        <v>120</v>
      </c>
      <c r="F28" s="2">
        <v>2008</v>
      </c>
      <c r="G28" s="49">
        <v>1.1402199074074073E-2</v>
      </c>
      <c r="H28" s="8" t="s">
        <v>17</v>
      </c>
      <c r="I28" s="7">
        <v>1</v>
      </c>
      <c r="J28" s="7">
        <v>1026</v>
      </c>
      <c r="K28" s="24">
        <f t="shared" si="0"/>
        <v>3.455211840628507E-3</v>
      </c>
      <c r="L28" s="6"/>
      <c r="M28" s="6"/>
    </row>
    <row r="29" spans="1:13" x14ac:dyDescent="0.2">
      <c r="A29" s="7">
        <v>23</v>
      </c>
      <c r="B29" s="7">
        <v>3</v>
      </c>
      <c r="C29" s="1" t="s">
        <v>251</v>
      </c>
      <c r="D29" s="1" t="s">
        <v>252</v>
      </c>
      <c r="F29" s="2">
        <v>2008</v>
      </c>
      <c r="G29" s="49">
        <v>1.2123495370370371E-2</v>
      </c>
      <c r="H29" s="8" t="s">
        <v>16</v>
      </c>
      <c r="I29" s="7">
        <v>1</v>
      </c>
      <c r="J29" s="7">
        <v>1036</v>
      </c>
      <c r="K29" s="24">
        <f t="shared" si="0"/>
        <v>3.6737864758698098E-3</v>
      </c>
      <c r="L29" s="6"/>
      <c r="M29" s="6"/>
    </row>
    <row r="30" spans="1:13" x14ac:dyDescent="0.2">
      <c r="A30" s="7">
        <v>24</v>
      </c>
      <c r="B30" s="7">
        <v>21</v>
      </c>
      <c r="C30" s="1" t="s">
        <v>253</v>
      </c>
      <c r="D30" s="1" t="s">
        <v>254</v>
      </c>
      <c r="F30" s="2">
        <v>2010</v>
      </c>
      <c r="G30" s="49">
        <v>1.2138541666666667E-2</v>
      </c>
      <c r="H30" s="8" t="s">
        <v>15</v>
      </c>
      <c r="I30" s="7">
        <v>1</v>
      </c>
      <c r="J30" s="7">
        <v>1034</v>
      </c>
      <c r="K30" s="24">
        <f t="shared" si="0"/>
        <v>3.6783459595959599E-3</v>
      </c>
      <c r="L30" s="6"/>
      <c r="M30" s="6"/>
    </row>
    <row r="31" spans="1:13" x14ac:dyDescent="0.2">
      <c r="A31" s="7">
        <v>25</v>
      </c>
      <c r="B31" s="7">
        <v>22</v>
      </c>
      <c r="C31" s="1" t="s">
        <v>250</v>
      </c>
      <c r="F31" s="2">
        <v>1980</v>
      </c>
      <c r="G31" s="49">
        <v>1.2154629629629628E-2</v>
      </c>
      <c r="H31" s="8" t="s">
        <v>31</v>
      </c>
      <c r="I31" s="7">
        <v>2</v>
      </c>
      <c r="J31" s="7">
        <v>1035</v>
      </c>
      <c r="K31" s="24">
        <f t="shared" si="0"/>
        <v>3.6832210998877664E-3</v>
      </c>
      <c r="L31" s="6"/>
      <c r="M31" s="6"/>
    </row>
    <row r="32" spans="1:13" x14ac:dyDescent="0.2">
      <c r="A32" s="7">
        <v>26</v>
      </c>
      <c r="B32" s="7">
        <v>4</v>
      </c>
      <c r="C32" s="1" t="s">
        <v>115</v>
      </c>
      <c r="D32" s="1" t="s">
        <v>75</v>
      </c>
      <c r="F32" s="2">
        <v>1972</v>
      </c>
      <c r="G32" s="49">
        <v>1.2209837962962962E-2</v>
      </c>
      <c r="H32" s="8" t="s">
        <v>11</v>
      </c>
      <c r="I32" s="7">
        <v>1</v>
      </c>
      <c r="J32" s="7">
        <v>377</v>
      </c>
      <c r="K32" s="24">
        <f t="shared" si="0"/>
        <v>3.6999508978675646E-3</v>
      </c>
      <c r="L32" s="6"/>
      <c r="M32" s="6"/>
    </row>
    <row r="33" spans="1:13" x14ac:dyDescent="0.2">
      <c r="A33" s="7">
        <v>27</v>
      </c>
      <c r="B33" s="7">
        <v>5</v>
      </c>
      <c r="C33" s="1" t="s">
        <v>136</v>
      </c>
      <c r="D33" s="1" t="s">
        <v>61</v>
      </c>
      <c r="F33" s="2">
        <v>1973</v>
      </c>
      <c r="G33" s="49">
        <v>1.231261574074074E-2</v>
      </c>
      <c r="H33" s="8" t="s">
        <v>11</v>
      </c>
      <c r="I33" s="7">
        <v>2</v>
      </c>
      <c r="J33" s="7">
        <v>370</v>
      </c>
      <c r="K33" s="24">
        <f t="shared" si="0"/>
        <v>3.7310956790123457E-3</v>
      </c>
      <c r="L33" s="6"/>
      <c r="M33" s="6"/>
    </row>
    <row r="34" spans="1:13" x14ac:dyDescent="0.2">
      <c r="A34" s="7">
        <v>28</v>
      </c>
      <c r="B34" s="7">
        <v>23</v>
      </c>
      <c r="C34" s="1" t="s">
        <v>112</v>
      </c>
      <c r="D34" s="1" t="s">
        <v>61</v>
      </c>
      <c r="F34" s="2">
        <v>1946</v>
      </c>
      <c r="G34" s="49">
        <v>1.2320138888888889E-2</v>
      </c>
      <c r="H34" s="8" t="s">
        <v>42</v>
      </c>
      <c r="I34" s="7">
        <v>1</v>
      </c>
      <c r="J34" s="7">
        <v>366</v>
      </c>
      <c r="K34" s="24">
        <f t="shared" si="0"/>
        <v>3.733375420875421E-3</v>
      </c>
      <c r="L34" s="6"/>
      <c r="M34" s="6"/>
    </row>
    <row r="35" spans="1:13" x14ac:dyDescent="0.2">
      <c r="A35" s="7">
        <v>29</v>
      </c>
      <c r="B35" s="7">
        <v>6</v>
      </c>
      <c r="C35" s="1" t="s">
        <v>151</v>
      </c>
      <c r="F35" s="2">
        <v>1980</v>
      </c>
      <c r="G35" s="49">
        <v>1.2842129629629632E-2</v>
      </c>
      <c r="H35" s="8" t="s">
        <v>30</v>
      </c>
      <c r="I35" s="7">
        <v>2</v>
      </c>
      <c r="J35" s="7">
        <v>1005</v>
      </c>
      <c r="K35" s="24">
        <f t="shared" si="0"/>
        <v>3.8915544332211007E-3</v>
      </c>
      <c r="L35" s="6"/>
      <c r="M35" s="6"/>
    </row>
    <row r="36" spans="1:13" x14ac:dyDescent="0.2">
      <c r="A36" s="7">
        <v>30</v>
      </c>
      <c r="B36" s="7">
        <v>7</v>
      </c>
      <c r="C36" s="1" t="s">
        <v>152</v>
      </c>
      <c r="F36" s="2">
        <v>1971</v>
      </c>
      <c r="G36" s="49">
        <v>1.2845717592592593E-2</v>
      </c>
      <c r="H36" s="8" t="s">
        <v>11</v>
      </c>
      <c r="I36" s="7">
        <v>3</v>
      </c>
      <c r="J36" s="7">
        <v>1006</v>
      </c>
      <c r="K36" s="24">
        <f t="shared" si="0"/>
        <v>3.8926416947250284E-3</v>
      </c>
      <c r="L36" s="6"/>
      <c r="M36" s="6"/>
    </row>
    <row r="37" spans="1:13" x14ac:dyDescent="0.2">
      <c r="A37" s="7">
        <v>31</v>
      </c>
      <c r="B37" s="7">
        <v>8</v>
      </c>
      <c r="C37" s="1" t="s">
        <v>244</v>
      </c>
      <c r="F37" s="2">
        <v>1978</v>
      </c>
      <c r="G37" s="49">
        <v>1.2869791666666665E-2</v>
      </c>
      <c r="H37" s="8" t="s">
        <v>32</v>
      </c>
      <c r="I37" s="7">
        <v>1</v>
      </c>
      <c r="J37" s="7">
        <v>1029</v>
      </c>
      <c r="K37" s="24">
        <f t="shared" si="0"/>
        <v>3.8999368686868682E-3</v>
      </c>
      <c r="L37" s="6"/>
      <c r="M37" s="6"/>
    </row>
    <row r="38" spans="1:13" x14ac:dyDescent="0.2">
      <c r="A38" s="7">
        <v>32</v>
      </c>
      <c r="B38" s="7">
        <v>24</v>
      </c>
      <c r="C38" s="1" t="s">
        <v>227</v>
      </c>
      <c r="F38" s="2">
        <v>1951</v>
      </c>
      <c r="G38" s="49">
        <v>1.3022685185185186E-2</v>
      </c>
      <c r="H38" s="8" t="s">
        <v>41</v>
      </c>
      <c r="I38" s="7">
        <v>2</v>
      </c>
      <c r="J38" s="7">
        <v>1011</v>
      </c>
      <c r="K38" s="24">
        <f t="shared" si="0"/>
        <v>3.9462682379349046E-3</v>
      </c>
      <c r="L38" s="6"/>
      <c r="M38" s="6"/>
    </row>
    <row r="39" spans="1:13" x14ac:dyDescent="0.2">
      <c r="A39" s="7">
        <v>33</v>
      </c>
      <c r="B39" s="7">
        <v>25</v>
      </c>
      <c r="C39" s="1" t="s">
        <v>149</v>
      </c>
      <c r="F39" s="2">
        <v>1967</v>
      </c>
      <c r="G39" s="49">
        <v>1.3112962962962963E-2</v>
      </c>
      <c r="H39" s="8" t="s">
        <v>36</v>
      </c>
      <c r="I39" s="7">
        <v>1</v>
      </c>
      <c r="J39" s="7">
        <v>1004</v>
      </c>
      <c r="K39" s="24">
        <f t="shared" ref="K39:K59" si="1">G39/$F$3</f>
        <v>3.9736251402918074E-3</v>
      </c>
      <c r="L39" s="6"/>
      <c r="M39" s="6"/>
    </row>
    <row r="40" spans="1:13" x14ac:dyDescent="0.2">
      <c r="A40" s="7">
        <v>34</v>
      </c>
      <c r="B40" s="7">
        <v>9</v>
      </c>
      <c r="C40" s="1" t="s">
        <v>140</v>
      </c>
      <c r="D40" s="1" t="s">
        <v>73</v>
      </c>
      <c r="F40" s="2">
        <v>1990</v>
      </c>
      <c r="G40" s="49">
        <v>1.3773842592592593E-2</v>
      </c>
      <c r="H40" s="8" t="s">
        <v>26</v>
      </c>
      <c r="I40" s="7">
        <v>1</v>
      </c>
      <c r="J40" s="7">
        <v>1032</v>
      </c>
      <c r="K40" s="24">
        <f t="shared" si="1"/>
        <v>4.1738916947250283E-3</v>
      </c>
      <c r="L40" s="6"/>
      <c r="M40" s="6"/>
    </row>
    <row r="41" spans="1:13" x14ac:dyDescent="0.2">
      <c r="A41" s="7">
        <v>35</v>
      </c>
      <c r="B41" s="7">
        <v>26</v>
      </c>
      <c r="C41" s="1" t="s">
        <v>259</v>
      </c>
      <c r="F41" s="2">
        <v>1989</v>
      </c>
      <c r="G41" s="49">
        <v>1.3778819444444444E-2</v>
      </c>
      <c r="H41" s="8" t="s">
        <v>29</v>
      </c>
      <c r="I41" s="7">
        <v>1</v>
      </c>
      <c r="J41" s="7">
        <v>1037</v>
      </c>
      <c r="K41" s="24">
        <f t="shared" si="1"/>
        <v>4.1753998316498321E-3</v>
      </c>
      <c r="L41" s="6"/>
      <c r="M41" s="6"/>
    </row>
    <row r="42" spans="1:13" x14ac:dyDescent="0.2">
      <c r="A42" s="7">
        <v>36</v>
      </c>
      <c r="B42" s="7">
        <v>10</v>
      </c>
      <c r="C42" s="1" t="s">
        <v>258</v>
      </c>
      <c r="F42" s="2">
        <v>1992</v>
      </c>
      <c r="G42" s="49">
        <v>1.3783564814814813E-2</v>
      </c>
      <c r="H42" s="8" t="s">
        <v>26</v>
      </c>
      <c r="I42" s="7">
        <v>2</v>
      </c>
      <c r="J42" s="7">
        <v>1038</v>
      </c>
      <c r="K42" s="24">
        <f t="shared" si="1"/>
        <v>4.1768378226711552E-3</v>
      </c>
      <c r="L42" s="6"/>
      <c r="M42" s="6"/>
    </row>
    <row r="43" spans="1:13" x14ac:dyDescent="0.2">
      <c r="A43" s="7">
        <v>37</v>
      </c>
      <c r="B43" s="7">
        <v>11</v>
      </c>
      <c r="C43" s="1" t="s">
        <v>245</v>
      </c>
      <c r="D43" s="1" t="s">
        <v>246</v>
      </c>
      <c r="F43" s="2">
        <v>1968</v>
      </c>
      <c r="G43" s="49">
        <v>1.3838310185185186E-2</v>
      </c>
      <c r="H43" s="8" t="s">
        <v>35</v>
      </c>
      <c r="I43" s="7">
        <v>1</v>
      </c>
      <c r="J43" s="7">
        <v>1028</v>
      </c>
      <c r="K43" s="24">
        <f t="shared" si="1"/>
        <v>4.1934273288439959E-3</v>
      </c>
      <c r="L43" s="6"/>
      <c r="M43" s="6"/>
    </row>
    <row r="44" spans="1:13" x14ac:dyDescent="0.2">
      <c r="A44" s="7">
        <v>38</v>
      </c>
      <c r="B44" s="7">
        <v>12</v>
      </c>
      <c r="C44" s="1" t="s">
        <v>231</v>
      </c>
      <c r="F44" s="2">
        <v>1952</v>
      </c>
      <c r="G44" s="49">
        <v>1.4043518518518518E-2</v>
      </c>
      <c r="H44" s="8" t="s">
        <v>41</v>
      </c>
      <c r="I44" s="7">
        <v>3</v>
      </c>
      <c r="J44" s="7">
        <v>1019</v>
      </c>
      <c r="K44" s="24">
        <f t="shared" si="1"/>
        <v>4.2556116722783392E-3</v>
      </c>
      <c r="L44" s="6"/>
      <c r="M44" s="6"/>
    </row>
    <row r="45" spans="1:13" x14ac:dyDescent="0.2">
      <c r="A45" s="7">
        <v>39</v>
      </c>
      <c r="B45" s="7">
        <v>13</v>
      </c>
      <c r="C45" s="1" t="s">
        <v>243</v>
      </c>
      <c r="F45" s="2">
        <v>1978</v>
      </c>
      <c r="G45" s="49">
        <v>1.497627314814815E-2</v>
      </c>
      <c r="H45" s="8" t="s">
        <v>32</v>
      </c>
      <c r="I45" s="7">
        <v>2</v>
      </c>
      <c r="J45" s="7">
        <v>1030</v>
      </c>
      <c r="K45" s="24">
        <f t="shared" si="1"/>
        <v>4.5382645903479244E-3</v>
      </c>
      <c r="L45" s="6"/>
      <c r="M45" s="6"/>
    </row>
    <row r="46" spans="1:13" x14ac:dyDescent="0.2">
      <c r="A46" s="7">
        <v>40</v>
      </c>
      <c r="B46" s="7">
        <v>14</v>
      </c>
      <c r="C46" s="1" t="s">
        <v>267</v>
      </c>
      <c r="D46" s="1" t="s">
        <v>226</v>
      </c>
      <c r="F46" s="2">
        <v>2011</v>
      </c>
      <c r="G46" s="49">
        <v>1.5142013888888889E-2</v>
      </c>
      <c r="H46" s="8" t="s">
        <v>14</v>
      </c>
      <c r="I46" s="7">
        <v>1</v>
      </c>
      <c r="J46" s="7">
        <v>1024</v>
      </c>
      <c r="K46" s="24">
        <f t="shared" si="1"/>
        <v>4.5884890572390575E-3</v>
      </c>
      <c r="L46" s="6"/>
      <c r="M46" s="6"/>
    </row>
    <row r="47" spans="1:13" x14ac:dyDescent="0.2">
      <c r="A47" s="7">
        <v>41</v>
      </c>
      <c r="B47" s="7">
        <v>15</v>
      </c>
      <c r="C47" s="1" t="s">
        <v>240</v>
      </c>
      <c r="D47" s="1" t="s">
        <v>226</v>
      </c>
      <c r="F47" s="2">
        <v>1981</v>
      </c>
      <c r="G47" s="49">
        <v>1.5158101851851851E-2</v>
      </c>
      <c r="H47" s="8" t="s">
        <v>30</v>
      </c>
      <c r="I47" s="7">
        <v>3</v>
      </c>
      <c r="J47" s="7">
        <v>1023</v>
      </c>
      <c r="K47" s="24">
        <f t="shared" si="1"/>
        <v>4.593364197530864E-3</v>
      </c>
      <c r="L47" s="6"/>
      <c r="M47" s="6"/>
    </row>
    <row r="48" spans="1:13" x14ac:dyDescent="0.2">
      <c r="A48" s="7">
        <v>42</v>
      </c>
      <c r="B48" s="7">
        <v>16</v>
      </c>
      <c r="C48" s="1" t="s">
        <v>228</v>
      </c>
      <c r="F48" s="2">
        <v>1952</v>
      </c>
      <c r="G48" s="49">
        <v>1.5526851851851852E-2</v>
      </c>
      <c r="H48" s="8" t="s">
        <v>40</v>
      </c>
      <c r="I48" s="7">
        <v>1</v>
      </c>
      <c r="J48" s="7">
        <v>1012</v>
      </c>
      <c r="K48" s="24">
        <f t="shared" si="1"/>
        <v>4.7051066217732888E-3</v>
      </c>
      <c r="L48" s="6"/>
      <c r="M48" s="6"/>
    </row>
    <row r="49" spans="1:13" x14ac:dyDescent="0.2">
      <c r="A49" s="7">
        <v>43</v>
      </c>
      <c r="B49" s="7">
        <v>27</v>
      </c>
      <c r="C49" s="1" t="s">
        <v>232</v>
      </c>
      <c r="D49" s="1" t="s">
        <v>105</v>
      </c>
      <c r="F49" s="2">
        <v>2007</v>
      </c>
      <c r="G49" s="49">
        <v>1.5878356481481479E-2</v>
      </c>
      <c r="H49" s="8" t="s">
        <v>19</v>
      </c>
      <c r="I49" s="7">
        <v>2</v>
      </c>
      <c r="J49" s="7">
        <v>1018</v>
      </c>
      <c r="K49" s="24">
        <f t="shared" si="1"/>
        <v>4.8116231762065096E-3</v>
      </c>
      <c r="L49" s="6"/>
      <c r="M49" s="6"/>
    </row>
    <row r="50" spans="1:13" x14ac:dyDescent="0.2">
      <c r="A50" s="7">
        <v>44</v>
      </c>
      <c r="B50" s="7">
        <v>17</v>
      </c>
      <c r="C50" s="1" t="s">
        <v>233</v>
      </c>
      <c r="D50" s="1" t="s">
        <v>105</v>
      </c>
      <c r="F50" s="2">
        <v>2003</v>
      </c>
      <c r="G50" s="49">
        <v>1.5981249999999999E-2</v>
      </c>
      <c r="H50" s="8" t="s">
        <v>22</v>
      </c>
      <c r="I50" s="7">
        <v>1</v>
      </c>
      <c r="J50" s="7">
        <v>1016</v>
      </c>
      <c r="K50" s="24">
        <f t="shared" si="1"/>
        <v>4.8428030303030306E-3</v>
      </c>
      <c r="L50" s="6"/>
      <c r="M50" s="6"/>
    </row>
    <row r="51" spans="1:13" x14ac:dyDescent="0.2">
      <c r="A51" s="7">
        <v>45</v>
      </c>
      <c r="B51" s="7">
        <v>18</v>
      </c>
      <c r="C51" s="1" t="s">
        <v>139</v>
      </c>
      <c r="D51" s="1" t="s">
        <v>73</v>
      </c>
      <c r="F51" s="2">
        <v>1986</v>
      </c>
      <c r="G51" s="49">
        <v>1.6035995370370371E-2</v>
      </c>
      <c r="H51" s="8" t="s">
        <v>28</v>
      </c>
      <c r="I51" s="7">
        <v>1</v>
      </c>
      <c r="J51" s="7">
        <v>1031</v>
      </c>
      <c r="K51" s="24">
        <f t="shared" si="1"/>
        <v>4.8593925364758704E-3</v>
      </c>
      <c r="L51" s="6"/>
      <c r="M51" s="6"/>
    </row>
    <row r="52" spans="1:13" x14ac:dyDescent="0.2">
      <c r="A52" s="7">
        <v>46</v>
      </c>
      <c r="B52" s="7">
        <v>19</v>
      </c>
      <c r="C52" s="1" t="s">
        <v>146</v>
      </c>
      <c r="D52" s="1" t="s">
        <v>147</v>
      </c>
      <c r="F52" s="2">
        <v>1978</v>
      </c>
      <c r="G52" s="49">
        <v>1.724699074074074E-2</v>
      </c>
      <c r="H52" s="8" t="s">
        <v>32</v>
      </c>
      <c r="I52" s="7">
        <v>3</v>
      </c>
      <c r="J52" s="7">
        <v>1001</v>
      </c>
      <c r="K52" s="24">
        <f t="shared" si="1"/>
        <v>5.2263608305274968E-3</v>
      </c>
      <c r="L52" s="6"/>
      <c r="M52" s="6"/>
    </row>
    <row r="53" spans="1:13" x14ac:dyDescent="0.2">
      <c r="A53" s="7">
        <v>47</v>
      </c>
      <c r="B53" s="7">
        <v>28</v>
      </c>
      <c r="C53" s="1" t="s">
        <v>150</v>
      </c>
      <c r="D53" s="1" t="s">
        <v>147</v>
      </c>
      <c r="F53" s="2">
        <v>1963</v>
      </c>
      <c r="G53" s="49">
        <v>1.7256712962962963E-2</v>
      </c>
      <c r="H53" s="8" t="s">
        <v>10</v>
      </c>
      <c r="I53" s="7">
        <v>2</v>
      </c>
      <c r="J53" s="7">
        <v>1002</v>
      </c>
      <c r="K53" s="24">
        <f t="shared" si="1"/>
        <v>5.2293069584736255E-3</v>
      </c>
      <c r="L53" s="6"/>
      <c r="M53" s="6"/>
    </row>
    <row r="54" spans="1:13" x14ac:dyDescent="0.2">
      <c r="A54" s="7">
        <v>48</v>
      </c>
      <c r="B54" s="7">
        <v>20</v>
      </c>
      <c r="C54" s="1" t="s">
        <v>249</v>
      </c>
      <c r="F54" s="2">
        <v>1981</v>
      </c>
      <c r="G54" s="49">
        <v>1.7737615740740741E-2</v>
      </c>
      <c r="H54" s="8" t="s">
        <v>30</v>
      </c>
      <c r="I54" s="7">
        <v>4</v>
      </c>
      <c r="J54" s="7">
        <v>1033</v>
      </c>
      <c r="K54" s="24">
        <f t="shared" si="1"/>
        <v>5.3750350729517404E-3</v>
      </c>
      <c r="L54" s="6"/>
      <c r="M54" s="6"/>
    </row>
    <row r="55" spans="1:13" x14ac:dyDescent="0.2">
      <c r="A55" s="7">
        <v>49</v>
      </c>
      <c r="B55" s="7">
        <v>29</v>
      </c>
      <c r="C55" s="1" t="s">
        <v>234</v>
      </c>
      <c r="D55" s="1" t="s">
        <v>105</v>
      </c>
      <c r="F55" s="2">
        <v>2007</v>
      </c>
      <c r="G55" s="49">
        <v>1.8553703703703704E-2</v>
      </c>
      <c r="H55" s="8" t="s">
        <v>19</v>
      </c>
      <c r="I55" s="7">
        <v>3</v>
      </c>
      <c r="J55" s="7">
        <v>1017</v>
      </c>
      <c r="K55" s="24">
        <f t="shared" si="1"/>
        <v>5.6223344556677896E-3</v>
      </c>
      <c r="L55" s="6"/>
      <c r="M55" s="6"/>
    </row>
    <row r="56" spans="1:13" x14ac:dyDescent="0.2">
      <c r="A56" s="7">
        <v>50</v>
      </c>
      <c r="B56" s="7">
        <v>21</v>
      </c>
      <c r="C56" s="1" t="s">
        <v>148</v>
      </c>
      <c r="F56" s="2">
        <v>1964</v>
      </c>
      <c r="G56" s="49">
        <v>2.0473726851851854E-2</v>
      </c>
      <c r="H56" s="8" t="s">
        <v>37</v>
      </c>
      <c r="I56" s="7">
        <v>1</v>
      </c>
      <c r="J56" s="7">
        <v>1003</v>
      </c>
      <c r="K56" s="24">
        <f t="shared" si="1"/>
        <v>6.2041596520763199E-3</v>
      </c>
      <c r="L56" s="6"/>
      <c r="M56" s="6"/>
    </row>
    <row r="57" spans="1:13" x14ac:dyDescent="0.2">
      <c r="A57" s="7">
        <v>51</v>
      </c>
      <c r="B57" s="7">
        <v>22</v>
      </c>
      <c r="C57" s="1" t="s">
        <v>229</v>
      </c>
      <c r="F57" s="2">
        <v>1986</v>
      </c>
      <c r="G57" s="49">
        <v>2.1539120370370368E-2</v>
      </c>
      <c r="H57" s="8" t="s">
        <v>28</v>
      </c>
      <c r="I57" s="7">
        <v>2</v>
      </c>
      <c r="J57" s="7">
        <v>1021</v>
      </c>
      <c r="K57" s="24">
        <f t="shared" si="1"/>
        <v>6.5270061728395059E-3</v>
      </c>
      <c r="L57" s="6"/>
      <c r="M57" s="6"/>
    </row>
    <row r="58" spans="1:13" x14ac:dyDescent="0.2">
      <c r="A58" s="7">
        <v>52</v>
      </c>
      <c r="B58" s="7">
        <v>23</v>
      </c>
      <c r="C58" s="1" t="s">
        <v>230</v>
      </c>
      <c r="F58" s="2">
        <v>1985</v>
      </c>
      <c r="G58" s="49">
        <v>2.1542939814814813E-2</v>
      </c>
      <c r="H58" s="8" t="s">
        <v>28</v>
      </c>
      <c r="I58" s="7">
        <v>3</v>
      </c>
      <c r="J58" s="7">
        <v>1020</v>
      </c>
      <c r="K58" s="24">
        <f t="shared" si="1"/>
        <v>6.5281635802469139E-3</v>
      </c>
      <c r="L58" s="6"/>
      <c r="M58" s="6"/>
    </row>
    <row r="59" spans="1:13" x14ac:dyDescent="0.2">
      <c r="A59" s="7">
        <v>53</v>
      </c>
      <c r="B59" s="7">
        <v>24</v>
      </c>
      <c r="C59" s="1" t="s">
        <v>235</v>
      </c>
      <c r="D59" s="1" t="s">
        <v>105</v>
      </c>
      <c r="F59" s="2">
        <v>2004</v>
      </c>
      <c r="G59" s="49">
        <v>2.2079398148148147E-2</v>
      </c>
      <c r="H59" s="8" t="s">
        <v>20</v>
      </c>
      <c r="I59" s="7">
        <v>2</v>
      </c>
      <c r="J59" s="7">
        <v>1015</v>
      </c>
      <c r="K59" s="24">
        <f t="shared" si="1"/>
        <v>6.6907267115600445E-3</v>
      </c>
      <c r="L59" s="6"/>
      <c r="M59" s="6"/>
    </row>
    <row r="60" spans="1:13" x14ac:dyDescent="0.2">
      <c r="C60" s="61"/>
      <c r="D60" s="61"/>
      <c r="E60" s="62"/>
      <c r="F60" s="62"/>
      <c r="G60" s="63"/>
      <c r="H60" s="64"/>
      <c r="I60" s="65"/>
      <c r="J60" s="65"/>
      <c r="L60" s="6"/>
      <c r="M60" s="6"/>
    </row>
    <row r="61" spans="1:13" x14ac:dyDescent="0.2">
      <c r="L61" s="6"/>
      <c r="M61" s="6"/>
    </row>
    <row r="62" spans="1:13" x14ac:dyDescent="0.2">
      <c r="L62" s="6"/>
      <c r="M62" s="6"/>
    </row>
    <row r="63" spans="1:13" x14ac:dyDescent="0.2">
      <c r="L63" s="6"/>
      <c r="M63" s="6"/>
    </row>
    <row r="64" spans="1:13" x14ac:dyDescent="0.2">
      <c r="C64" s="61"/>
      <c r="D64" s="61"/>
      <c r="E64" s="62"/>
      <c r="F64" s="62"/>
      <c r="G64" s="63"/>
      <c r="H64" s="64"/>
      <c r="I64" s="65"/>
      <c r="J64" s="65"/>
      <c r="L64" s="6"/>
      <c r="M64" s="6"/>
    </row>
    <row r="65" spans="3:13" x14ac:dyDescent="0.2">
      <c r="L65" s="6"/>
      <c r="M65" s="6"/>
    </row>
    <row r="66" spans="3:13" x14ac:dyDescent="0.2">
      <c r="L66" s="6"/>
      <c r="M66" s="6"/>
    </row>
    <row r="67" spans="3:13" x14ac:dyDescent="0.2">
      <c r="C67" s="61"/>
      <c r="D67" s="61"/>
      <c r="E67" s="62"/>
      <c r="F67" s="62"/>
      <c r="G67" s="63"/>
      <c r="H67" s="64"/>
      <c r="I67" s="65"/>
      <c r="J67" s="65"/>
      <c r="K67" s="66"/>
      <c r="L67" s="6"/>
      <c r="M67" s="6"/>
    </row>
    <row r="68" spans="3:13" x14ac:dyDescent="0.2">
      <c r="L68" s="6"/>
      <c r="M68" s="6"/>
    </row>
    <row r="69" spans="3:13" x14ac:dyDescent="0.2">
      <c r="C69" s="61"/>
      <c r="D69" s="61"/>
      <c r="E69" s="62"/>
      <c r="F69" s="62"/>
      <c r="G69" s="63"/>
      <c r="H69" s="64"/>
      <c r="I69" s="65"/>
      <c r="J69" s="65"/>
      <c r="L69" s="6"/>
      <c r="M69" s="6"/>
    </row>
    <row r="70" spans="3:13" x14ac:dyDescent="0.2">
      <c r="L70" s="6"/>
      <c r="M70" s="6"/>
    </row>
    <row r="71" spans="3:13" x14ac:dyDescent="0.2">
      <c r="C71" s="61"/>
      <c r="D71" s="61"/>
      <c r="E71" s="62"/>
      <c r="F71" s="62"/>
      <c r="G71" s="63"/>
      <c r="H71" s="64"/>
      <c r="I71" s="65"/>
      <c r="J71" s="65"/>
      <c r="K71" s="66"/>
      <c r="L71" s="6"/>
      <c r="M71" s="6"/>
    </row>
    <row r="72" spans="3:13" x14ac:dyDescent="0.2">
      <c r="L72" s="6"/>
      <c r="M72" s="6"/>
    </row>
    <row r="73" spans="3:13" x14ac:dyDescent="0.2">
      <c r="L73" s="6"/>
      <c r="M73" s="6"/>
    </row>
    <row r="74" spans="3:13" x14ac:dyDescent="0.2">
      <c r="L74" s="6"/>
      <c r="M74" s="6"/>
    </row>
    <row r="75" spans="3:13" x14ac:dyDescent="0.2">
      <c r="L75" s="6"/>
      <c r="M75" s="6"/>
    </row>
    <row r="76" spans="3:13" x14ac:dyDescent="0.2">
      <c r="L76" s="6"/>
      <c r="M76" s="6"/>
    </row>
    <row r="77" spans="3:13" x14ac:dyDescent="0.2">
      <c r="L77" s="6"/>
      <c r="M77" s="6"/>
    </row>
    <row r="78" spans="3:13" x14ac:dyDescent="0.2">
      <c r="L78" s="6"/>
      <c r="M78" s="6"/>
    </row>
    <row r="79" spans="3:13" x14ac:dyDescent="0.2">
      <c r="L79" s="6"/>
      <c r="M79" s="6"/>
    </row>
    <row r="80" spans="3:13" x14ac:dyDescent="0.2">
      <c r="L80" s="6"/>
      <c r="M80" s="6"/>
    </row>
    <row r="81" spans="12:13" x14ac:dyDescent="0.2">
      <c r="L81" s="6"/>
      <c r="M81" s="6"/>
    </row>
    <row r="82" spans="12:13" x14ac:dyDescent="0.2">
      <c r="L82" s="6"/>
      <c r="M82" s="6"/>
    </row>
    <row r="83" spans="12:13" x14ac:dyDescent="0.2">
      <c r="L83" s="6"/>
      <c r="M83" s="6"/>
    </row>
    <row r="84" spans="12:13" x14ac:dyDescent="0.2">
      <c r="L84" s="6"/>
      <c r="M84" s="6"/>
    </row>
    <row r="85" spans="12:13" x14ac:dyDescent="0.2">
      <c r="L85" s="6"/>
      <c r="M85" s="6"/>
    </row>
  </sheetData>
  <autoFilter ref="A6:K59"/>
  <sortState ref="A7:L59">
    <sortCondition ref="G7:G59"/>
  </sortState>
  <mergeCells count="2">
    <mergeCell ref="D3:E3"/>
    <mergeCell ref="I3:J3"/>
  </mergeCells>
  <printOptions gridLines="1"/>
  <pageMargins left="0.70866141732283472" right="0.70866141732283472" top="0.78740157480314965" bottom="0.78740157480314965" header="0.31496062992125984" footer="0.31496062992125984"/>
  <pageSetup paperSize="9" scale="68" fitToHeight="0" orientation="landscape" r:id="rId1"/>
  <headerFooter>
    <oddHeader>Erstellt von AK &amp;D&amp;RSeite &amp;P</oddHeader>
    <oddFooter>&amp;L&amp;"Calibri,Standard"&amp;9&amp;F - &amp;A&amp;C&amp;"Calibri,Standard"&amp;9RC Vorwärts Speyer&amp;R&amp;"Calibri,Standard"&amp;9Seite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K53"/>
  <sheetViews>
    <sheetView zoomScale="130" zoomScaleNormal="130" zoomScalePageLayoutView="120" workbookViewId="0">
      <selection activeCell="L1" sqref="L1:Q1048576"/>
    </sheetView>
  </sheetViews>
  <sheetFormatPr baseColWidth="10" defaultColWidth="10.85546875" defaultRowHeight="15" x14ac:dyDescent="0.2"/>
  <cols>
    <col min="1" max="2" width="7.7109375" style="7" customWidth="1"/>
    <col min="3" max="3" width="25.7109375" style="1" customWidth="1"/>
    <col min="4" max="4" width="24.42578125" style="1" customWidth="1"/>
    <col min="5" max="5" width="4.28515625" style="2" customWidth="1"/>
    <col min="6" max="6" width="7.140625" style="2" customWidth="1"/>
    <col min="7" max="7" width="10.85546875" style="22"/>
    <col min="8" max="8" width="8.7109375" style="2" customWidth="1"/>
    <col min="9" max="9" width="8.85546875" style="2" bestFit="1" customWidth="1"/>
    <col min="10" max="10" width="8.7109375" style="7" customWidth="1"/>
    <col min="11" max="11" width="10.42578125" style="9" customWidth="1"/>
    <col min="12" max="16384" width="10.85546875" style="3"/>
  </cols>
  <sheetData>
    <row r="1" spans="1:11" x14ac:dyDescent="0.2">
      <c r="A1" s="3" t="s">
        <v>0</v>
      </c>
      <c r="B1" s="3"/>
    </row>
    <row r="2" spans="1:11" ht="0.75" customHeight="1" x14ac:dyDescent="0.2">
      <c r="A2" s="3"/>
      <c r="B2" s="3"/>
    </row>
    <row r="3" spans="1:11" s="6" customFormat="1" x14ac:dyDescent="0.2">
      <c r="A3" s="6" t="s">
        <v>50</v>
      </c>
      <c r="C3" s="4"/>
      <c r="D3" s="76" t="s">
        <v>12</v>
      </c>
      <c r="E3" s="76"/>
      <c r="F3" s="23">
        <v>6.7</v>
      </c>
      <c r="G3" s="5"/>
      <c r="H3" s="5"/>
      <c r="I3" s="77">
        <f>'3,3 km'!I3:J3</f>
        <v>43546</v>
      </c>
      <c r="J3" s="77"/>
      <c r="K3" s="10"/>
    </row>
    <row r="4" spans="1:11" ht="2.25" customHeight="1" x14ac:dyDescent="0.2">
      <c r="A4" s="3"/>
      <c r="B4" s="3"/>
    </row>
    <row r="5" spans="1:11" s="5" customFormat="1" ht="12.75" customHeight="1" x14ac:dyDescent="0.2">
      <c r="A5" s="11" t="s">
        <v>1</v>
      </c>
      <c r="B5" s="11" t="s">
        <v>44</v>
      </c>
      <c r="C5" s="50" t="s">
        <v>51</v>
      </c>
      <c r="D5" s="50" t="s">
        <v>3</v>
      </c>
      <c r="E5" s="50" t="s">
        <v>4</v>
      </c>
      <c r="F5" s="50" t="s">
        <v>5</v>
      </c>
      <c r="G5" s="51" t="s">
        <v>6</v>
      </c>
      <c r="H5" s="50" t="s">
        <v>8</v>
      </c>
      <c r="I5" s="67" t="s">
        <v>109</v>
      </c>
      <c r="J5" s="50" t="s">
        <v>7</v>
      </c>
      <c r="K5" s="53" t="s">
        <v>9</v>
      </c>
    </row>
    <row r="6" spans="1:11" ht="12.75" customHeight="1" x14ac:dyDescent="0.2">
      <c r="A6" s="13"/>
      <c r="B6" s="13"/>
      <c r="C6" s="54">
        <f>SUBTOTAL(3,C7:C13)</f>
        <v>7</v>
      </c>
      <c r="D6" s="55"/>
      <c r="E6" s="56"/>
      <c r="F6" s="56"/>
      <c r="G6" s="59"/>
      <c r="H6" s="56"/>
      <c r="I6" s="67" t="s">
        <v>43</v>
      </c>
      <c r="J6" s="56"/>
      <c r="K6" s="58"/>
    </row>
    <row r="7" spans="1:11" ht="13.5" customHeight="1" x14ac:dyDescent="0.2">
      <c r="A7" s="7">
        <v>1</v>
      </c>
      <c r="B7" s="7">
        <v>1</v>
      </c>
      <c r="C7" s="3" t="s">
        <v>53</v>
      </c>
      <c r="D7" s="1" t="s">
        <v>54</v>
      </c>
      <c r="F7" s="2">
        <v>1963</v>
      </c>
      <c r="G7" s="49">
        <v>1.7322685185185184E-2</v>
      </c>
      <c r="H7" s="2" t="s">
        <v>10</v>
      </c>
      <c r="I7" s="2">
        <v>1</v>
      </c>
      <c r="J7" s="7">
        <v>535</v>
      </c>
      <c r="K7" s="24">
        <f t="shared" ref="K7:K50" si="0">G7/$F$3</f>
        <v>2.5854754007739078E-3</v>
      </c>
    </row>
    <row r="8" spans="1:11" ht="13.5" customHeight="1" x14ac:dyDescent="0.2">
      <c r="A8" s="7">
        <v>2</v>
      </c>
      <c r="B8" s="7">
        <v>2</v>
      </c>
      <c r="C8" s="1" t="s">
        <v>57</v>
      </c>
      <c r="D8" s="1" t="s">
        <v>58</v>
      </c>
      <c r="F8" s="2">
        <v>1973</v>
      </c>
      <c r="G8" s="49">
        <v>1.8006712962962964E-2</v>
      </c>
      <c r="H8" s="2" t="s">
        <v>34</v>
      </c>
      <c r="I8" s="2">
        <v>1</v>
      </c>
      <c r="J8" s="7">
        <v>538</v>
      </c>
      <c r="K8" s="24">
        <f t="shared" si="0"/>
        <v>2.687569098949696E-3</v>
      </c>
    </row>
    <row r="9" spans="1:11" ht="13.5" customHeight="1" x14ac:dyDescent="0.2">
      <c r="A9" s="7">
        <v>3</v>
      </c>
      <c r="B9" s="7">
        <v>3</v>
      </c>
      <c r="C9" s="1" t="s">
        <v>99</v>
      </c>
      <c r="D9" s="1" t="s">
        <v>96</v>
      </c>
      <c r="F9" s="2">
        <v>1967</v>
      </c>
      <c r="G9" s="49">
        <v>2.0015856481481482E-2</v>
      </c>
      <c r="H9" s="2" t="s">
        <v>36</v>
      </c>
      <c r="I9" s="2">
        <v>1</v>
      </c>
      <c r="J9" s="7">
        <v>560</v>
      </c>
      <c r="K9" s="24">
        <f t="shared" si="0"/>
        <v>2.9874412658927583E-3</v>
      </c>
    </row>
    <row r="10" spans="1:11" ht="13.5" customHeight="1" x14ac:dyDescent="0.2">
      <c r="A10" s="7">
        <v>4</v>
      </c>
      <c r="B10" s="7">
        <v>1</v>
      </c>
      <c r="C10" s="1" t="s">
        <v>114</v>
      </c>
      <c r="D10" s="1" t="s">
        <v>75</v>
      </c>
      <c r="F10" s="2">
        <v>2007</v>
      </c>
      <c r="G10" s="49">
        <v>2.0622685185185185E-2</v>
      </c>
      <c r="H10" s="2" t="s">
        <v>18</v>
      </c>
      <c r="I10" s="2">
        <v>1</v>
      </c>
      <c r="J10" s="7">
        <v>573</v>
      </c>
      <c r="K10" s="24">
        <f t="shared" si="0"/>
        <v>3.0780127142067439E-3</v>
      </c>
    </row>
    <row r="11" spans="1:11" ht="13.5" customHeight="1" x14ac:dyDescent="0.2">
      <c r="A11" s="7">
        <v>5</v>
      </c>
      <c r="B11" s="7">
        <v>4</v>
      </c>
      <c r="C11" s="1" t="s">
        <v>84</v>
      </c>
      <c r="D11" s="1" t="s">
        <v>75</v>
      </c>
      <c r="F11" s="2">
        <v>2008</v>
      </c>
      <c r="G11" s="49">
        <v>2.0628240740740742E-2</v>
      </c>
      <c r="H11" s="2" t="s">
        <v>60</v>
      </c>
      <c r="I11" s="2">
        <v>1</v>
      </c>
      <c r="J11" s="7">
        <v>550</v>
      </c>
      <c r="K11" s="24">
        <f t="shared" si="0"/>
        <v>3.0788419016030957E-3</v>
      </c>
    </row>
    <row r="12" spans="1:11" ht="13.5" customHeight="1" x14ac:dyDescent="0.2">
      <c r="A12" s="7">
        <v>6</v>
      </c>
      <c r="B12" s="7">
        <v>5</v>
      </c>
      <c r="C12" s="1" t="s">
        <v>76</v>
      </c>
      <c r="D12" s="1" t="s">
        <v>75</v>
      </c>
      <c r="F12" s="2">
        <v>1968</v>
      </c>
      <c r="G12" s="49">
        <v>2.0899652777777777E-2</v>
      </c>
      <c r="H12" s="2" t="s">
        <v>36</v>
      </c>
      <c r="I12" s="2">
        <v>2</v>
      </c>
      <c r="J12" s="7">
        <v>551</v>
      </c>
      <c r="K12" s="24">
        <f t="shared" si="0"/>
        <v>3.1193511608623549E-3</v>
      </c>
    </row>
    <row r="13" spans="1:11" ht="13.5" customHeight="1" x14ac:dyDescent="0.2">
      <c r="A13" s="7">
        <v>7</v>
      </c>
      <c r="B13" s="7">
        <v>2</v>
      </c>
      <c r="C13" s="1" t="s">
        <v>153</v>
      </c>
      <c r="D13" s="1" t="s">
        <v>75</v>
      </c>
      <c r="F13" s="2">
        <v>2007</v>
      </c>
      <c r="G13" s="49">
        <v>2.2037268518518519E-2</v>
      </c>
      <c r="H13" s="2" t="s">
        <v>18</v>
      </c>
      <c r="I13" s="2">
        <v>2</v>
      </c>
      <c r="J13" s="7">
        <v>572</v>
      </c>
      <c r="K13" s="24">
        <f t="shared" si="0"/>
        <v>3.2891445550027637E-3</v>
      </c>
    </row>
    <row r="14" spans="1:11" ht="13.5" customHeight="1" x14ac:dyDescent="0.2">
      <c r="A14" s="7">
        <v>8</v>
      </c>
      <c r="B14" s="7">
        <v>6</v>
      </c>
      <c r="C14" s="1" t="s">
        <v>279</v>
      </c>
      <c r="D14" s="1" t="s">
        <v>280</v>
      </c>
      <c r="F14" s="2">
        <v>1964</v>
      </c>
      <c r="G14" s="49">
        <v>2.2056944444444445E-2</v>
      </c>
      <c r="H14" s="2" t="s">
        <v>10</v>
      </c>
      <c r="I14" s="2">
        <v>2</v>
      </c>
      <c r="J14" s="7">
        <v>591</v>
      </c>
      <c r="K14" s="24">
        <f t="shared" si="0"/>
        <v>3.2920812603648426E-3</v>
      </c>
    </row>
    <row r="15" spans="1:11" ht="13.5" customHeight="1" x14ac:dyDescent="0.2">
      <c r="A15" s="7">
        <v>9</v>
      </c>
      <c r="B15" s="7">
        <v>7</v>
      </c>
      <c r="C15" s="1" t="s">
        <v>295</v>
      </c>
      <c r="F15" s="2">
        <v>1985</v>
      </c>
      <c r="G15" s="49">
        <v>2.3188773148148146E-2</v>
      </c>
      <c r="H15" s="2" t="s">
        <v>29</v>
      </c>
      <c r="I15" s="2">
        <v>1</v>
      </c>
      <c r="J15" s="7">
        <v>578</v>
      </c>
      <c r="K15" s="24">
        <f t="shared" si="0"/>
        <v>3.4610109176340517E-3</v>
      </c>
    </row>
    <row r="16" spans="1:11" ht="13.5" customHeight="1" x14ac:dyDescent="0.2">
      <c r="A16" s="7">
        <v>10</v>
      </c>
      <c r="B16" s="7">
        <v>3</v>
      </c>
      <c r="C16" s="1" t="s">
        <v>163</v>
      </c>
      <c r="D16" s="1" t="s">
        <v>164</v>
      </c>
      <c r="F16" s="2">
        <v>1960</v>
      </c>
      <c r="G16" s="49">
        <v>2.3428472222222222E-2</v>
      </c>
      <c r="H16" s="2" t="s">
        <v>37</v>
      </c>
      <c r="I16" s="2">
        <v>1</v>
      </c>
      <c r="J16" s="7">
        <v>797</v>
      </c>
      <c r="K16" s="24">
        <f t="shared" si="0"/>
        <v>3.4967868988391377E-3</v>
      </c>
    </row>
    <row r="17" spans="1:11" ht="13.5" customHeight="1" x14ac:dyDescent="0.2">
      <c r="A17" s="7">
        <v>11</v>
      </c>
      <c r="B17" s="7">
        <v>8</v>
      </c>
      <c r="C17" s="1" t="s">
        <v>288</v>
      </c>
      <c r="D17" s="1" t="s">
        <v>252</v>
      </c>
      <c r="F17" s="2">
        <v>2010</v>
      </c>
      <c r="G17" s="49">
        <v>2.3475231481481479E-2</v>
      </c>
      <c r="H17" s="2" t="s">
        <v>15</v>
      </c>
      <c r="I17" s="2">
        <v>1</v>
      </c>
      <c r="J17" s="7">
        <v>593</v>
      </c>
      <c r="K17" s="24">
        <f t="shared" si="0"/>
        <v>3.5037658927584295E-3</v>
      </c>
    </row>
    <row r="18" spans="1:11" ht="13.5" customHeight="1" x14ac:dyDescent="0.2">
      <c r="A18" s="7">
        <v>12</v>
      </c>
      <c r="B18" s="7">
        <v>9</v>
      </c>
      <c r="C18" s="1" t="s">
        <v>286</v>
      </c>
      <c r="D18" s="1" t="s">
        <v>287</v>
      </c>
      <c r="F18" s="2">
        <v>1971</v>
      </c>
      <c r="G18" s="49">
        <v>2.3483912037037039E-2</v>
      </c>
      <c r="H18" s="2" t="s">
        <v>34</v>
      </c>
      <c r="I18" s="2">
        <v>2</v>
      </c>
      <c r="J18" s="7">
        <v>594</v>
      </c>
      <c r="K18" s="24">
        <f t="shared" si="0"/>
        <v>3.5050614980652295E-3</v>
      </c>
    </row>
    <row r="19" spans="1:11" ht="13.5" customHeight="1" x14ac:dyDescent="0.2">
      <c r="A19" s="7">
        <v>13</v>
      </c>
      <c r="B19" s="7">
        <v>10</v>
      </c>
      <c r="C19" s="1" t="s">
        <v>290</v>
      </c>
      <c r="D19" s="1" t="s">
        <v>289</v>
      </c>
      <c r="F19" s="2">
        <v>1968</v>
      </c>
      <c r="G19" s="49">
        <v>2.4103819444444442E-2</v>
      </c>
      <c r="H19" s="2" t="s">
        <v>36</v>
      </c>
      <c r="I19" s="2">
        <v>3</v>
      </c>
      <c r="J19" s="7">
        <v>601</v>
      </c>
      <c r="K19" s="24">
        <f t="shared" si="0"/>
        <v>3.5975849917081254E-3</v>
      </c>
    </row>
    <row r="20" spans="1:11" ht="13.5" customHeight="1" x14ac:dyDescent="0.2">
      <c r="A20" s="7">
        <v>14</v>
      </c>
      <c r="B20" s="7">
        <v>11</v>
      </c>
      <c r="C20" s="1" t="s">
        <v>154</v>
      </c>
      <c r="D20" s="1" t="s">
        <v>155</v>
      </c>
      <c r="F20" s="2">
        <v>1967</v>
      </c>
      <c r="G20" s="49">
        <v>2.4259259259259258E-2</v>
      </c>
      <c r="H20" s="2" t="s">
        <v>36</v>
      </c>
      <c r="I20" s="2">
        <v>4</v>
      </c>
      <c r="J20" s="7">
        <v>571</v>
      </c>
      <c r="K20" s="24">
        <f t="shared" si="0"/>
        <v>3.6207849640685461E-3</v>
      </c>
    </row>
    <row r="21" spans="1:11" ht="13.5" customHeight="1" x14ac:dyDescent="0.2">
      <c r="A21" s="7">
        <v>15</v>
      </c>
      <c r="B21" s="7">
        <v>12</v>
      </c>
      <c r="C21" s="1" t="s">
        <v>269</v>
      </c>
      <c r="F21" s="2">
        <v>1968</v>
      </c>
      <c r="G21" s="49">
        <v>2.4432986111111114E-2</v>
      </c>
      <c r="H21" s="2" t="s">
        <v>36</v>
      </c>
      <c r="I21" s="2">
        <v>5</v>
      </c>
      <c r="J21" s="7">
        <v>579</v>
      </c>
      <c r="K21" s="24">
        <f t="shared" si="0"/>
        <v>3.6467143449419571E-3</v>
      </c>
    </row>
    <row r="22" spans="1:11" x14ac:dyDescent="0.2">
      <c r="A22" s="7">
        <v>16</v>
      </c>
      <c r="B22" s="7">
        <v>4</v>
      </c>
      <c r="C22" s="1" t="s">
        <v>93</v>
      </c>
      <c r="F22" s="2">
        <v>1966</v>
      </c>
      <c r="G22" s="49">
        <v>2.4714004629629627E-2</v>
      </c>
      <c r="H22" s="2" t="s">
        <v>35</v>
      </c>
      <c r="I22" s="2">
        <v>1</v>
      </c>
      <c r="J22" s="7">
        <v>831</v>
      </c>
      <c r="K22" s="24">
        <f t="shared" si="0"/>
        <v>3.688657407407407E-3</v>
      </c>
    </row>
    <row r="23" spans="1:11" x14ac:dyDescent="0.2">
      <c r="A23" s="7">
        <v>17</v>
      </c>
      <c r="B23" s="7">
        <v>13</v>
      </c>
      <c r="C23" s="1" t="s">
        <v>52</v>
      </c>
      <c r="D23" s="1" t="s">
        <v>73</v>
      </c>
      <c r="F23" s="2">
        <v>1985</v>
      </c>
      <c r="G23" s="49">
        <v>2.4845717592592593E-2</v>
      </c>
      <c r="H23" s="22" t="s">
        <v>29</v>
      </c>
      <c r="I23" s="2">
        <v>2</v>
      </c>
      <c r="J23" s="7">
        <v>589</v>
      </c>
      <c r="K23" s="24">
        <f t="shared" si="0"/>
        <v>3.7083160585959091E-3</v>
      </c>
    </row>
    <row r="24" spans="1:11" x14ac:dyDescent="0.2">
      <c r="A24" s="7">
        <v>18</v>
      </c>
      <c r="B24" s="7">
        <v>5</v>
      </c>
      <c r="C24" s="1" t="s">
        <v>293</v>
      </c>
      <c r="D24" s="1" t="s">
        <v>214</v>
      </c>
      <c r="F24" s="2">
        <v>2000</v>
      </c>
      <c r="G24" s="49">
        <v>2.5003125000000001E-2</v>
      </c>
      <c r="H24" s="2" t="s">
        <v>24</v>
      </c>
      <c r="I24" s="2">
        <v>1</v>
      </c>
      <c r="J24" s="7">
        <v>575</v>
      </c>
      <c r="K24" s="24">
        <f t="shared" si="0"/>
        <v>3.7318097014925372E-3</v>
      </c>
    </row>
    <row r="25" spans="1:11" x14ac:dyDescent="0.2">
      <c r="A25" s="7">
        <v>19</v>
      </c>
      <c r="B25" s="7">
        <v>6</v>
      </c>
      <c r="C25" s="1" t="s">
        <v>292</v>
      </c>
      <c r="D25" s="1" t="s">
        <v>214</v>
      </c>
      <c r="F25" s="2">
        <v>2000</v>
      </c>
      <c r="G25" s="49">
        <v>2.5006597222222222E-2</v>
      </c>
      <c r="H25" s="2" t="s">
        <v>24</v>
      </c>
      <c r="I25" s="2">
        <v>2</v>
      </c>
      <c r="J25" s="7">
        <v>576</v>
      </c>
      <c r="K25" s="24">
        <f t="shared" si="0"/>
        <v>3.7323279436152568E-3</v>
      </c>
    </row>
    <row r="26" spans="1:11" x14ac:dyDescent="0.2">
      <c r="A26" s="7">
        <v>20</v>
      </c>
      <c r="B26" s="7">
        <v>7</v>
      </c>
      <c r="C26" s="1" t="s">
        <v>142</v>
      </c>
      <c r="D26" s="1" t="s">
        <v>101</v>
      </c>
      <c r="F26" s="2">
        <v>1983</v>
      </c>
      <c r="G26" s="49">
        <v>2.5187268518518519E-2</v>
      </c>
      <c r="H26" s="8" t="s">
        <v>30</v>
      </c>
      <c r="I26" s="2">
        <v>1</v>
      </c>
      <c r="J26" s="7">
        <v>602</v>
      </c>
      <c r="K26" s="24">
        <f t="shared" si="0"/>
        <v>3.7592938087341069E-3</v>
      </c>
    </row>
    <row r="27" spans="1:11" x14ac:dyDescent="0.2">
      <c r="A27" s="7">
        <v>21</v>
      </c>
      <c r="B27" s="7">
        <v>14</v>
      </c>
      <c r="C27" s="1" t="s">
        <v>156</v>
      </c>
      <c r="D27" s="1" t="s">
        <v>157</v>
      </c>
      <c r="F27" s="2">
        <v>1967</v>
      </c>
      <c r="G27" s="49">
        <v>2.5488657407407408E-2</v>
      </c>
      <c r="H27" s="2" t="s">
        <v>36</v>
      </c>
      <c r="I27" s="2">
        <v>6</v>
      </c>
      <c r="J27" s="7">
        <v>570</v>
      </c>
      <c r="K27" s="24">
        <f t="shared" si="0"/>
        <v>3.8042772249861803E-3</v>
      </c>
    </row>
    <row r="28" spans="1:11" x14ac:dyDescent="0.2">
      <c r="A28" s="7">
        <v>22</v>
      </c>
      <c r="B28" s="7">
        <v>8</v>
      </c>
      <c r="C28" s="1" t="s">
        <v>125</v>
      </c>
      <c r="F28" s="2">
        <v>1991</v>
      </c>
      <c r="G28" s="49">
        <v>2.5582175925925921E-2</v>
      </c>
      <c r="H28" s="2" t="s">
        <v>26</v>
      </c>
      <c r="I28" s="2">
        <v>1</v>
      </c>
      <c r="J28" s="7">
        <v>598</v>
      </c>
      <c r="K28" s="24">
        <f t="shared" si="0"/>
        <v>3.8182352128247644E-3</v>
      </c>
    </row>
    <row r="29" spans="1:11" x14ac:dyDescent="0.2">
      <c r="A29" s="7">
        <v>23</v>
      </c>
      <c r="B29" s="7">
        <v>9</v>
      </c>
      <c r="C29" s="1" t="s">
        <v>98</v>
      </c>
      <c r="D29" s="1" t="s">
        <v>96</v>
      </c>
      <c r="F29" s="2">
        <v>1966</v>
      </c>
      <c r="G29" s="49">
        <v>2.5814814814814815E-2</v>
      </c>
      <c r="H29" s="2" t="s">
        <v>35</v>
      </c>
      <c r="I29" s="2">
        <v>2</v>
      </c>
      <c r="J29" s="7">
        <v>559</v>
      </c>
      <c r="K29" s="24">
        <f t="shared" si="0"/>
        <v>3.8529574350469873E-3</v>
      </c>
    </row>
    <row r="30" spans="1:11" x14ac:dyDescent="0.2">
      <c r="A30" s="7">
        <v>24</v>
      </c>
      <c r="B30" s="7">
        <v>10</v>
      </c>
      <c r="C30" s="1" t="s">
        <v>103</v>
      </c>
      <c r="D30" s="1" t="s">
        <v>81</v>
      </c>
      <c r="F30" s="2">
        <v>1990</v>
      </c>
      <c r="G30" s="49">
        <v>2.590763888888889E-2</v>
      </c>
      <c r="H30" s="2" t="s">
        <v>26</v>
      </c>
      <c r="I30" s="2">
        <v>2</v>
      </c>
      <c r="J30" s="7">
        <v>603</v>
      </c>
      <c r="K30" s="24">
        <f t="shared" si="0"/>
        <v>3.8668117744610282E-3</v>
      </c>
    </row>
    <row r="31" spans="1:11" x14ac:dyDescent="0.2">
      <c r="A31" s="7">
        <v>25</v>
      </c>
      <c r="B31" s="7">
        <v>15</v>
      </c>
      <c r="C31" s="1" t="s">
        <v>274</v>
      </c>
      <c r="F31" s="2">
        <v>1983</v>
      </c>
      <c r="G31" s="49">
        <v>2.5955439814814813E-2</v>
      </c>
      <c r="H31" s="2" t="s">
        <v>31</v>
      </c>
      <c r="I31" s="2">
        <v>1</v>
      </c>
      <c r="J31" s="7">
        <v>582</v>
      </c>
      <c r="K31" s="24">
        <f t="shared" si="0"/>
        <v>3.873946241017136E-3</v>
      </c>
    </row>
    <row r="32" spans="1:11" x14ac:dyDescent="0.2">
      <c r="A32" s="7">
        <v>26</v>
      </c>
      <c r="B32" s="7">
        <v>11</v>
      </c>
      <c r="C32" s="1" t="s">
        <v>270</v>
      </c>
      <c r="D32" s="1" t="s">
        <v>89</v>
      </c>
      <c r="F32" s="2">
        <v>1968</v>
      </c>
      <c r="G32" s="49">
        <v>2.6658564814814819E-2</v>
      </c>
      <c r="H32" s="2" t="s">
        <v>35</v>
      </c>
      <c r="I32" s="2">
        <v>3</v>
      </c>
      <c r="J32" s="7">
        <v>587</v>
      </c>
      <c r="K32" s="24">
        <f t="shared" si="0"/>
        <v>3.9788902708678834E-3</v>
      </c>
    </row>
    <row r="33" spans="1:11" x14ac:dyDescent="0.2">
      <c r="A33" s="7">
        <v>27</v>
      </c>
      <c r="B33" s="7">
        <v>16</v>
      </c>
      <c r="C33" s="1" t="s">
        <v>271</v>
      </c>
      <c r="D33" s="1" t="s">
        <v>89</v>
      </c>
      <c r="F33" s="2">
        <v>1965</v>
      </c>
      <c r="G33" s="49">
        <v>2.6672106481481484E-2</v>
      </c>
      <c r="H33" s="2" t="s">
        <v>36</v>
      </c>
      <c r="I33" s="2">
        <v>7</v>
      </c>
      <c r="J33" s="7">
        <v>586</v>
      </c>
      <c r="K33" s="24">
        <f t="shared" si="0"/>
        <v>3.9809114151464903E-3</v>
      </c>
    </row>
    <row r="34" spans="1:11" x14ac:dyDescent="0.2">
      <c r="A34" s="7">
        <v>28</v>
      </c>
      <c r="B34" s="7">
        <v>17</v>
      </c>
      <c r="C34" s="1" t="s">
        <v>276</v>
      </c>
      <c r="D34" s="1" t="s">
        <v>89</v>
      </c>
      <c r="F34" s="2">
        <v>1971</v>
      </c>
      <c r="G34" s="49">
        <v>2.6826967592592593E-2</v>
      </c>
      <c r="H34" s="2" t="s">
        <v>34</v>
      </c>
      <c r="I34" s="2">
        <v>3</v>
      </c>
      <c r="J34" s="7">
        <v>585</v>
      </c>
      <c r="K34" s="24">
        <f t="shared" si="0"/>
        <v>4.0040250138197895E-3</v>
      </c>
    </row>
    <row r="35" spans="1:11" x14ac:dyDescent="0.2">
      <c r="A35" s="7">
        <v>29</v>
      </c>
      <c r="B35" s="7">
        <v>18</v>
      </c>
      <c r="C35" s="1" t="s">
        <v>291</v>
      </c>
      <c r="F35" s="2">
        <v>1963</v>
      </c>
      <c r="G35" s="49">
        <v>2.7143750000000005E-2</v>
      </c>
      <c r="H35" s="2" t="s">
        <v>10</v>
      </c>
      <c r="I35" s="2">
        <v>3</v>
      </c>
      <c r="J35" s="7">
        <v>599</v>
      </c>
      <c r="K35" s="24">
        <f t="shared" si="0"/>
        <v>4.0513059701492542E-3</v>
      </c>
    </row>
    <row r="36" spans="1:11" x14ac:dyDescent="0.2">
      <c r="A36" s="7">
        <v>30</v>
      </c>
      <c r="B36" s="7">
        <v>12</v>
      </c>
      <c r="C36" s="1" t="s">
        <v>278</v>
      </c>
      <c r="D36" s="1" t="s">
        <v>217</v>
      </c>
      <c r="F36" s="2">
        <v>1989</v>
      </c>
      <c r="G36" s="49">
        <v>2.7188310185185183E-2</v>
      </c>
      <c r="H36" s="2" t="s">
        <v>28</v>
      </c>
      <c r="I36" s="2">
        <v>1</v>
      </c>
      <c r="J36" s="7">
        <v>592</v>
      </c>
      <c r="K36" s="24">
        <f t="shared" si="0"/>
        <v>4.0579567440574898E-3</v>
      </c>
    </row>
    <row r="37" spans="1:11" x14ac:dyDescent="0.2">
      <c r="A37" s="7">
        <v>31</v>
      </c>
      <c r="B37" s="7">
        <v>19</v>
      </c>
      <c r="C37" s="1" t="s">
        <v>131</v>
      </c>
      <c r="D37" s="1" t="s">
        <v>130</v>
      </c>
      <c r="F37" s="2">
        <v>1964</v>
      </c>
      <c r="G37" s="49">
        <v>2.7505671296296299E-2</v>
      </c>
      <c r="H37" s="2" t="s">
        <v>10</v>
      </c>
      <c r="I37" s="2">
        <v>4</v>
      </c>
      <c r="J37" s="7">
        <v>574</v>
      </c>
      <c r="K37" s="24">
        <f t="shared" si="0"/>
        <v>4.1053240740740746E-3</v>
      </c>
    </row>
    <row r="38" spans="1:11" x14ac:dyDescent="0.2">
      <c r="A38" s="7">
        <v>32</v>
      </c>
      <c r="B38" s="7">
        <v>13</v>
      </c>
      <c r="C38" s="1" t="s">
        <v>277</v>
      </c>
      <c r="D38" s="1" t="s">
        <v>89</v>
      </c>
      <c r="F38" s="2">
        <v>1969</v>
      </c>
      <c r="G38" s="49">
        <v>2.7828009259259257E-2</v>
      </c>
      <c r="H38" s="2" t="s">
        <v>35</v>
      </c>
      <c r="I38" s="2">
        <v>4</v>
      </c>
      <c r="J38" s="7">
        <v>588</v>
      </c>
      <c r="K38" s="24">
        <f t="shared" si="0"/>
        <v>4.1534342177998894E-3</v>
      </c>
    </row>
    <row r="39" spans="1:11" x14ac:dyDescent="0.2">
      <c r="A39" s="7">
        <v>33</v>
      </c>
      <c r="B39" s="7">
        <v>20</v>
      </c>
      <c r="C39" s="1" t="s">
        <v>275</v>
      </c>
      <c r="F39" s="2">
        <v>1964</v>
      </c>
      <c r="G39" s="49">
        <v>2.8774537037037039E-2</v>
      </c>
      <c r="H39" s="2" t="s">
        <v>10</v>
      </c>
      <c r="I39" s="2">
        <v>5</v>
      </c>
      <c r="J39" s="7">
        <v>581</v>
      </c>
      <c r="K39" s="24">
        <f t="shared" si="0"/>
        <v>4.2947070204532893E-3</v>
      </c>
    </row>
    <row r="40" spans="1:11" x14ac:dyDescent="0.2">
      <c r="A40" s="7">
        <v>34</v>
      </c>
      <c r="B40" s="7">
        <v>14</v>
      </c>
      <c r="C40" s="1" t="s">
        <v>296</v>
      </c>
      <c r="D40" s="1" t="s">
        <v>297</v>
      </c>
      <c r="F40" s="2">
        <v>1970</v>
      </c>
      <c r="G40" s="49">
        <v>3.0120486111111112E-2</v>
      </c>
      <c r="H40" s="2" t="s">
        <v>11</v>
      </c>
      <c r="I40" s="2">
        <v>1</v>
      </c>
      <c r="J40" s="7">
        <v>584</v>
      </c>
      <c r="K40" s="24">
        <f t="shared" si="0"/>
        <v>4.4955949419568826E-3</v>
      </c>
    </row>
    <row r="41" spans="1:11" x14ac:dyDescent="0.2">
      <c r="A41" s="7">
        <v>35</v>
      </c>
      <c r="B41" s="7">
        <v>15</v>
      </c>
      <c r="C41" s="1" t="s">
        <v>268</v>
      </c>
      <c r="F41" s="2">
        <v>1997</v>
      </c>
      <c r="G41" s="49">
        <v>3.0310069444444449E-2</v>
      </c>
      <c r="H41" s="2" t="s">
        <v>26</v>
      </c>
      <c r="I41" s="2">
        <v>3</v>
      </c>
      <c r="J41" s="7">
        <v>580</v>
      </c>
      <c r="K41" s="24">
        <f t="shared" si="0"/>
        <v>4.5238909618573802E-3</v>
      </c>
    </row>
    <row r="42" spans="1:11" x14ac:dyDescent="0.2">
      <c r="A42" s="7">
        <v>36</v>
      </c>
      <c r="B42" s="7">
        <v>16</v>
      </c>
      <c r="C42" s="1" t="s">
        <v>141</v>
      </c>
      <c r="D42" s="1" t="s">
        <v>101</v>
      </c>
      <c r="F42" s="2">
        <v>1955</v>
      </c>
      <c r="G42" s="49">
        <v>3.03380787037037E-2</v>
      </c>
      <c r="H42" s="2" t="s">
        <v>38</v>
      </c>
      <c r="I42" s="2">
        <v>1</v>
      </c>
      <c r="J42" s="7">
        <v>600</v>
      </c>
      <c r="K42" s="24">
        <f t="shared" si="0"/>
        <v>4.5280714483139847E-3</v>
      </c>
    </row>
    <row r="43" spans="1:11" x14ac:dyDescent="0.2">
      <c r="A43" s="7">
        <v>37</v>
      </c>
      <c r="B43" s="7">
        <v>17</v>
      </c>
      <c r="C43" s="1" t="s">
        <v>294</v>
      </c>
      <c r="F43" s="2">
        <v>1982</v>
      </c>
      <c r="G43" s="49">
        <v>3.1306018518518518E-2</v>
      </c>
      <c r="H43" s="2" t="s">
        <v>30</v>
      </c>
      <c r="I43" s="2">
        <v>2</v>
      </c>
      <c r="J43" s="7">
        <v>577</v>
      </c>
      <c r="K43" s="24">
        <f t="shared" si="0"/>
        <v>4.6725400773908231E-3</v>
      </c>
    </row>
    <row r="44" spans="1:11" x14ac:dyDescent="0.2">
      <c r="A44" s="7">
        <v>38</v>
      </c>
      <c r="B44" s="7">
        <v>18</v>
      </c>
      <c r="C44" s="1" t="s">
        <v>281</v>
      </c>
      <c r="D44" s="1" t="s">
        <v>89</v>
      </c>
      <c r="F44" s="2">
        <v>1978</v>
      </c>
      <c r="G44" s="49">
        <v>3.1368402777777776E-2</v>
      </c>
      <c r="H44" s="2" t="s">
        <v>32</v>
      </c>
      <c r="I44" s="2">
        <v>1</v>
      </c>
      <c r="J44" s="7">
        <v>590</v>
      </c>
      <c r="K44" s="24">
        <f t="shared" si="0"/>
        <v>4.6818511608623546E-3</v>
      </c>
    </row>
    <row r="45" spans="1:11" x14ac:dyDescent="0.2">
      <c r="A45" s="7">
        <v>39</v>
      </c>
      <c r="B45" s="7">
        <v>19</v>
      </c>
      <c r="C45" s="1" t="s">
        <v>59</v>
      </c>
      <c r="F45" s="2">
        <v>1962</v>
      </c>
      <c r="G45" s="49">
        <v>3.1911111111111105E-2</v>
      </c>
      <c r="H45" s="2" t="s">
        <v>37</v>
      </c>
      <c r="I45" s="2">
        <v>2</v>
      </c>
      <c r="J45" s="7">
        <v>542</v>
      </c>
      <c r="K45" s="24">
        <f t="shared" si="0"/>
        <v>4.7628524046434487E-3</v>
      </c>
    </row>
    <row r="46" spans="1:11" x14ac:dyDescent="0.2">
      <c r="A46" s="7">
        <v>40</v>
      </c>
      <c r="B46" s="7">
        <v>21</v>
      </c>
      <c r="C46" s="1" t="s">
        <v>272</v>
      </c>
      <c r="D46" s="1" t="s">
        <v>273</v>
      </c>
      <c r="F46" s="2">
        <v>1951</v>
      </c>
      <c r="G46" s="49">
        <v>3.2828009259259265E-2</v>
      </c>
      <c r="H46" s="2" t="s">
        <v>41</v>
      </c>
      <c r="I46" s="2">
        <v>1</v>
      </c>
      <c r="J46" s="7">
        <v>583</v>
      </c>
      <c r="K46" s="24">
        <f t="shared" si="0"/>
        <v>4.899702874516308E-3</v>
      </c>
    </row>
    <row r="47" spans="1:11" x14ac:dyDescent="0.2">
      <c r="A47" s="7">
        <v>41</v>
      </c>
      <c r="B47" s="7">
        <v>20</v>
      </c>
      <c r="C47" s="1" t="s">
        <v>284</v>
      </c>
      <c r="F47" s="2">
        <v>2003</v>
      </c>
      <c r="G47" s="49">
        <v>3.3582754629629626E-2</v>
      </c>
      <c r="H47" s="2" t="s">
        <v>285</v>
      </c>
      <c r="I47" s="2">
        <v>1</v>
      </c>
      <c r="J47" s="7">
        <v>595</v>
      </c>
      <c r="K47" s="24">
        <f t="shared" si="0"/>
        <v>5.0123514372581533E-3</v>
      </c>
    </row>
    <row r="48" spans="1:11" x14ac:dyDescent="0.2">
      <c r="A48" s="7">
        <v>42</v>
      </c>
      <c r="B48" s="7">
        <v>22</v>
      </c>
      <c r="C48" s="1" t="s">
        <v>282</v>
      </c>
      <c r="F48" s="2">
        <v>2004</v>
      </c>
      <c r="G48" s="49">
        <v>3.4979166666666665E-2</v>
      </c>
      <c r="H48" s="2" t="s">
        <v>21</v>
      </c>
      <c r="I48" s="2">
        <v>1</v>
      </c>
      <c r="J48" s="7">
        <v>597</v>
      </c>
      <c r="K48" s="24">
        <f t="shared" si="0"/>
        <v>5.2207711442786063E-3</v>
      </c>
    </row>
    <row r="49" spans="1:11" x14ac:dyDescent="0.2">
      <c r="A49" s="7">
        <v>43</v>
      </c>
      <c r="B49" s="7">
        <v>23</v>
      </c>
      <c r="C49" s="1" t="s">
        <v>283</v>
      </c>
      <c r="D49" s="1" t="s">
        <v>12</v>
      </c>
      <c r="F49" s="2">
        <v>1964</v>
      </c>
      <c r="G49" s="49">
        <v>3.5026041666666667E-2</v>
      </c>
      <c r="H49" s="2" t="s">
        <v>10</v>
      </c>
      <c r="I49" s="2">
        <v>6</v>
      </c>
      <c r="J49" s="7">
        <v>596</v>
      </c>
      <c r="K49" s="24">
        <f t="shared" si="0"/>
        <v>5.2277674129353234E-3</v>
      </c>
    </row>
    <row r="50" spans="1:11" x14ac:dyDescent="0.2">
      <c r="A50" s="7">
        <v>44</v>
      </c>
      <c r="B50" s="7">
        <v>24</v>
      </c>
      <c r="C50" s="1" t="s">
        <v>70</v>
      </c>
      <c r="D50" s="1" t="s">
        <v>65</v>
      </c>
      <c r="F50" s="2">
        <v>1955</v>
      </c>
      <c r="G50" s="49">
        <v>3.5726967592592591E-2</v>
      </c>
      <c r="H50" s="22" t="s">
        <v>39</v>
      </c>
      <c r="I50" s="2">
        <v>1</v>
      </c>
      <c r="J50" s="7">
        <v>553</v>
      </c>
      <c r="K50" s="24">
        <f t="shared" si="0"/>
        <v>5.3323832227750133E-3</v>
      </c>
    </row>
    <row r="53" spans="1:11" x14ac:dyDescent="0.2">
      <c r="B53" s="2"/>
    </row>
  </sheetData>
  <autoFilter ref="A6:K51"/>
  <sortState ref="A7:K50">
    <sortCondition ref="G7:G50"/>
  </sortState>
  <mergeCells count="2">
    <mergeCell ref="D3:E3"/>
    <mergeCell ref="I3:J3"/>
  </mergeCells>
  <printOptions gridLines="1"/>
  <pageMargins left="0.70866141732283472" right="0.70866141732283472" top="0.78740157480314965" bottom="0.78740157480314965" header="0.31496062992125984" footer="0.31496062992125984"/>
  <pageSetup paperSize="9" fitToWidth="0" orientation="landscape" r:id="rId1"/>
  <headerFooter>
    <oddHeader>Erstellt von AK &amp;D&amp;RSeite &amp;P</oddHeader>
    <oddFooter>&amp;LSeite &amp;P&amp;CRC Vorwärts Speyer&amp;R&amp;F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K159"/>
  <sheetViews>
    <sheetView zoomScale="130" zoomScaleNormal="130" zoomScalePageLayoutView="120" workbookViewId="0">
      <pane ySplit="6" topLeftCell="A7" activePane="bottomLeft" state="frozen"/>
      <selection activeCell="A4" sqref="A4"/>
      <selection pane="bottomLeft" activeCell="I112" sqref="I112"/>
    </sheetView>
  </sheetViews>
  <sheetFormatPr baseColWidth="10" defaultColWidth="10.85546875" defaultRowHeight="15" x14ac:dyDescent="0.2"/>
  <cols>
    <col min="1" max="1" width="7.7109375" style="7" customWidth="1"/>
    <col min="2" max="2" width="9" style="2" customWidth="1"/>
    <col min="3" max="4" width="25.7109375" style="1" customWidth="1"/>
    <col min="5" max="5" width="2.5703125" style="2" customWidth="1"/>
    <col min="6" max="6" width="6.7109375" style="2" customWidth="1"/>
    <col min="7" max="7" width="10.85546875" style="22"/>
    <col min="8" max="8" width="8.7109375" style="2" customWidth="1"/>
    <col min="9" max="9" width="8.85546875" style="2" customWidth="1"/>
    <col min="10" max="10" width="8.7109375" style="7" customWidth="1"/>
    <col min="11" max="11" width="8.7109375" style="9" customWidth="1"/>
    <col min="12" max="16384" width="10.85546875" style="3"/>
  </cols>
  <sheetData>
    <row r="1" spans="1:11" x14ac:dyDescent="0.2">
      <c r="A1" s="3" t="s">
        <v>0</v>
      </c>
    </row>
    <row r="2" spans="1:11" ht="1.5" customHeight="1" x14ac:dyDescent="0.2">
      <c r="A2" s="3"/>
    </row>
    <row r="3" spans="1:11" s="6" customFormat="1" ht="12" customHeight="1" x14ac:dyDescent="0.2">
      <c r="A3" s="6" t="s">
        <v>50</v>
      </c>
      <c r="B3" s="5"/>
      <c r="C3" s="4"/>
      <c r="D3" s="76" t="s">
        <v>12</v>
      </c>
      <c r="E3" s="76"/>
      <c r="F3" s="19">
        <v>10</v>
      </c>
      <c r="G3" s="5"/>
      <c r="H3" s="5"/>
      <c r="I3" s="78">
        <f>'3,3 km'!I3:J3</f>
        <v>43546</v>
      </c>
      <c r="J3" s="77"/>
      <c r="K3" s="10"/>
    </row>
    <row r="4" spans="1:11" ht="6" customHeight="1" x14ac:dyDescent="0.2">
      <c r="A4" s="3"/>
    </row>
    <row r="5" spans="1:11" s="5" customFormat="1" ht="12.75" customHeight="1" x14ac:dyDescent="0.2">
      <c r="A5" s="11" t="s">
        <v>1</v>
      </c>
      <c r="B5" s="11" t="s">
        <v>44</v>
      </c>
      <c r="C5" s="50" t="s">
        <v>51</v>
      </c>
      <c r="D5" s="50" t="s">
        <v>3</v>
      </c>
      <c r="E5" s="50" t="s">
        <v>4</v>
      </c>
      <c r="F5" s="50" t="s">
        <v>5</v>
      </c>
      <c r="G5" s="51" t="s">
        <v>6</v>
      </c>
      <c r="H5" s="50" t="s">
        <v>8</v>
      </c>
      <c r="I5" s="67" t="s">
        <v>110</v>
      </c>
      <c r="J5" s="50" t="s">
        <v>7</v>
      </c>
      <c r="K5" s="12" t="s">
        <v>9</v>
      </c>
    </row>
    <row r="6" spans="1:11" ht="14.25" customHeight="1" x14ac:dyDescent="0.2">
      <c r="A6" s="13"/>
      <c r="B6" s="16"/>
      <c r="C6" s="14">
        <f>SUBTOTAL(3,C7:C59)</f>
        <v>53</v>
      </c>
      <c r="D6" s="15"/>
      <c r="E6" s="16"/>
      <c r="F6" s="16"/>
      <c r="G6" s="26"/>
      <c r="H6" s="16"/>
      <c r="I6" s="72"/>
      <c r="J6" s="16"/>
      <c r="K6" s="17"/>
    </row>
    <row r="7" spans="1:11" x14ac:dyDescent="0.2">
      <c r="A7" s="7">
        <v>1</v>
      </c>
      <c r="B7" s="2">
        <v>1</v>
      </c>
      <c r="C7" s="1" t="s">
        <v>170</v>
      </c>
      <c r="D7" s="1" t="s">
        <v>171</v>
      </c>
      <c r="F7" s="2">
        <v>1995</v>
      </c>
      <c r="G7" s="49">
        <v>2.4053819444444447E-2</v>
      </c>
      <c r="H7" s="2" t="s">
        <v>27</v>
      </c>
      <c r="I7" s="2">
        <v>1</v>
      </c>
      <c r="J7" s="7">
        <v>796</v>
      </c>
      <c r="K7" s="24">
        <f>G7/$F$3</f>
        <v>2.4053819444444448E-3</v>
      </c>
    </row>
    <row r="8" spans="1:11" x14ac:dyDescent="0.2">
      <c r="A8" s="7">
        <v>2</v>
      </c>
      <c r="B8" s="2">
        <v>2</v>
      </c>
      <c r="C8" s="1" t="s">
        <v>167</v>
      </c>
      <c r="D8" s="1" t="s">
        <v>166</v>
      </c>
      <c r="F8" s="2">
        <v>1968</v>
      </c>
      <c r="G8" s="49">
        <v>2.4183217592592593E-2</v>
      </c>
      <c r="H8" s="2" t="s">
        <v>36</v>
      </c>
      <c r="I8" s="2">
        <v>1</v>
      </c>
      <c r="J8" s="7">
        <v>799</v>
      </c>
      <c r="K8" s="24">
        <f t="shared" ref="K8:K70" si="0">G8/$F$3</f>
        <v>2.4183217592592594E-3</v>
      </c>
    </row>
    <row r="9" spans="1:11" x14ac:dyDescent="0.2">
      <c r="A9" s="7">
        <v>3</v>
      </c>
      <c r="B9" s="2">
        <v>3</v>
      </c>
      <c r="C9" s="69" t="s">
        <v>64</v>
      </c>
      <c r="D9" s="69" t="s">
        <v>65</v>
      </c>
      <c r="E9" s="70"/>
      <c r="F9" s="70">
        <v>1981</v>
      </c>
      <c r="G9" s="49">
        <v>2.4533680555555552E-2</v>
      </c>
      <c r="H9" s="70" t="s">
        <v>31</v>
      </c>
      <c r="I9" s="70">
        <v>1</v>
      </c>
      <c r="J9" s="71">
        <v>737</v>
      </c>
      <c r="K9" s="24">
        <f t="shared" si="0"/>
        <v>2.453368055555555E-3</v>
      </c>
    </row>
    <row r="10" spans="1:11" x14ac:dyDescent="0.2">
      <c r="A10" s="7">
        <v>4</v>
      </c>
      <c r="B10" s="2">
        <v>4</v>
      </c>
      <c r="C10" s="1" t="s">
        <v>135</v>
      </c>
      <c r="D10" s="1" t="s">
        <v>126</v>
      </c>
      <c r="F10" s="2">
        <v>1980</v>
      </c>
      <c r="G10" s="49">
        <v>2.533287037037037E-2</v>
      </c>
      <c r="H10" s="2" t="s">
        <v>31</v>
      </c>
      <c r="I10" s="2">
        <v>2</v>
      </c>
      <c r="J10" s="7">
        <v>825</v>
      </c>
      <c r="K10" s="24">
        <f t="shared" si="0"/>
        <v>2.533287037037037E-3</v>
      </c>
    </row>
    <row r="11" spans="1:11" x14ac:dyDescent="0.2">
      <c r="A11" s="7">
        <v>5</v>
      </c>
      <c r="B11" s="2">
        <v>5</v>
      </c>
      <c r="C11" s="1" t="s">
        <v>161</v>
      </c>
      <c r="D11" s="1" t="s">
        <v>61</v>
      </c>
      <c r="F11" s="2">
        <v>1987</v>
      </c>
      <c r="G11" s="49">
        <v>2.5336458333333329E-2</v>
      </c>
      <c r="H11" s="2" t="s">
        <v>29</v>
      </c>
      <c r="I11" s="2">
        <v>1</v>
      </c>
      <c r="J11" s="7">
        <v>801</v>
      </c>
      <c r="K11" s="24">
        <f>G11/$F$3</f>
        <v>2.5336458333333331E-3</v>
      </c>
    </row>
    <row r="12" spans="1:11" x14ac:dyDescent="0.2">
      <c r="A12" s="7">
        <v>6</v>
      </c>
      <c r="B12" s="2">
        <v>6</v>
      </c>
      <c r="C12" s="1" t="s">
        <v>165</v>
      </c>
      <c r="D12" s="1" t="s">
        <v>166</v>
      </c>
      <c r="F12" s="2">
        <v>1967</v>
      </c>
      <c r="G12" s="49">
        <v>2.5427199074074074E-2</v>
      </c>
      <c r="H12" s="2" t="s">
        <v>36</v>
      </c>
      <c r="I12" s="2">
        <v>2</v>
      </c>
      <c r="J12" s="7">
        <v>798</v>
      </c>
      <c r="K12" s="24">
        <f t="shared" si="0"/>
        <v>2.5427199074074076E-3</v>
      </c>
    </row>
    <row r="13" spans="1:11" x14ac:dyDescent="0.2">
      <c r="A13" s="7">
        <v>7</v>
      </c>
      <c r="B13" s="2">
        <v>7</v>
      </c>
      <c r="C13" s="1" t="s">
        <v>108</v>
      </c>
      <c r="D13" s="1" t="s">
        <v>160</v>
      </c>
      <c r="F13" s="2">
        <v>1982</v>
      </c>
      <c r="G13" s="49">
        <v>2.6089467592592591E-2</v>
      </c>
      <c r="H13" s="2" t="s">
        <v>31</v>
      </c>
      <c r="I13" s="2">
        <v>3</v>
      </c>
      <c r="J13" s="7">
        <v>824</v>
      </c>
      <c r="K13" s="24">
        <f t="shared" si="0"/>
        <v>2.6089467592592592E-3</v>
      </c>
    </row>
    <row r="14" spans="1:11" x14ac:dyDescent="0.2">
      <c r="A14" s="7">
        <v>8</v>
      </c>
      <c r="B14" s="2">
        <v>8</v>
      </c>
      <c r="C14" s="69" t="s">
        <v>100</v>
      </c>
      <c r="D14" s="69" t="s">
        <v>101</v>
      </c>
      <c r="E14" s="70"/>
      <c r="F14" s="70">
        <v>1976</v>
      </c>
      <c r="G14" s="49">
        <v>2.6385416666666665E-2</v>
      </c>
      <c r="H14" s="70" t="s">
        <v>33</v>
      </c>
      <c r="I14" s="70">
        <v>1</v>
      </c>
      <c r="J14" s="71">
        <v>742</v>
      </c>
      <c r="K14" s="24">
        <f t="shared" si="0"/>
        <v>2.6385416666666666E-3</v>
      </c>
    </row>
    <row r="15" spans="1:11" x14ac:dyDescent="0.2">
      <c r="A15" s="7">
        <v>9</v>
      </c>
      <c r="B15" s="2">
        <v>9</v>
      </c>
      <c r="C15" s="1" t="s">
        <v>179</v>
      </c>
      <c r="D15" s="1" t="s">
        <v>180</v>
      </c>
      <c r="F15" s="2">
        <v>1975</v>
      </c>
      <c r="G15" s="49">
        <v>2.6593865740740741E-2</v>
      </c>
      <c r="H15" s="22" t="s">
        <v>33</v>
      </c>
      <c r="I15" s="2">
        <v>2</v>
      </c>
      <c r="J15" s="7">
        <v>830</v>
      </c>
      <c r="K15" s="24">
        <f t="shared" si="0"/>
        <v>2.659386574074074E-3</v>
      </c>
    </row>
    <row r="16" spans="1:11" x14ac:dyDescent="0.2">
      <c r="A16" s="7">
        <v>10</v>
      </c>
      <c r="B16" s="2">
        <v>10</v>
      </c>
      <c r="C16" s="1" t="s">
        <v>215</v>
      </c>
      <c r="D16" s="1" t="s">
        <v>214</v>
      </c>
      <c r="F16" s="2">
        <v>1968</v>
      </c>
      <c r="G16" s="49">
        <v>2.6606944444444443E-2</v>
      </c>
      <c r="H16" s="2" t="s">
        <v>36</v>
      </c>
      <c r="I16" s="2">
        <v>3</v>
      </c>
      <c r="J16" s="7">
        <v>806</v>
      </c>
      <c r="K16" s="24">
        <f t="shared" si="0"/>
        <v>2.6606944444444443E-3</v>
      </c>
    </row>
    <row r="17" spans="1:11" x14ac:dyDescent="0.2">
      <c r="A17" s="7">
        <v>11</v>
      </c>
      <c r="B17" s="2">
        <v>11</v>
      </c>
      <c r="C17" s="1" t="s">
        <v>173</v>
      </c>
      <c r="D17" s="1" t="s">
        <v>147</v>
      </c>
      <c r="F17" s="2">
        <v>1994</v>
      </c>
      <c r="G17" s="49">
        <v>2.7147337962962963E-2</v>
      </c>
      <c r="H17" s="2" t="s">
        <v>27</v>
      </c>
      <c r="I17" s="2">
        <v>2</v>
      </c>
      <c r="J17" s="7">
        <v>795</v>
      </c>
      <c r="K17" s="24">
        <f t="shared" si="0"/>
        <v>2.7147337962962963E-3</v>
      </c>
    </row>
    <row r="18" spans="1:11" x14ac:dyDescent="0.2">
      <c r="A18" s="7">
        <v>12</v>
      </c>
      <c r="B18" s="2">
        <v>12</v>
      </c>
      <c r="C18" s="1" t="s">
        <v>314</v>
      </c>
      <c r="D18" s="1" t="s">
        <v>61</v>
      </c>
      <c r="F18" s="2">
        <v>1969</v>
      </c>
      <c r="G18" s="49">
        <v>2.716759259259259E-2</v>
      </c>
      <c r="H18" s="2" t="s">
        <v>36</v>
      </c>
      <c r="I18" s="2">
        <v>4</v>
      </c>
      <c r="J18" s="7">
        <v>853</v>
      </c>
      <c r="K18" s="24">
        <f t="shared" si="0"/>
        <v>2.716759259259259E-3</v>
      </c>
    </row>
    <row r="19" spans="1:11" x14ac:dyDescent="0.2">
      <c r="A19" s="7">
        <v>13</v>
      </c>
      <c r="B19" s="2">
        <v>13</v>
      </c>
      <c r="C19" s="1" t="s">
        <v>143</v>
      </c>
      <c r="D19" s="1" t="s">
        <v>144</v>
      </c>
      <c r="F19" s="2">
        <v>1990</v>
      </c>
      <c r="G19" s="49">
        <v>2.8705555555555554E-2</v>
      </c>
      <c r="H19" s="2" t="s">
        <v>27</v>
      </c>
      <c r="I19" s="2">
        <v>3</v>
      </c>
      <c r="J19" s="7">
        <v>832</v>
      </c>
      <c r="K19" s="24">
        <f t="shared" si="0"/>
        <v>2.8705555555555554E-3</v>
      </c>
    </row>
    <row r="20" spans="1:11" x14ac:dyDescent="0.2">
      <c r="A20" s="7">
        <v>14</v>
      </c>
      <c r="B20" s="2">
        <v>14</v>
      </c>
      <c r="C20" s="1" t="s">
        <v>86</v>
      </c>
      <c r="D20" s="1" t="s">
        <v>87</v>
      </c>
      <c r="F20" s="2">
        <v>1986</v>
      </c>
      <c r="G20" s="49">
        <v>2.8777430555555556E-2</v>
      </c>
      <c r="H20" s="2" t="s">
        <v>29</v>
      </c>
      <c r="I20" s="2">
        <v>2</v>
      </c>
      <c r="J20" s="7">
        <v>728</v>
      </c>
      <c r="K20" s="24">
        <f>G20/$F$3</f>
        <v>2.8777430555555557E-3</v>
      </c>
    </row>
    <row r="21" spans="1:11" x14ac:dyDescent="0.2">
      <c r="A21" s="7">
        <v>15</v>
      </c>
      <c r="B21" s="2">
        <v>15</v>
      </c>
      <c r="C21" s="1" t="s">
        <v>310</v>
      </c>
      <c r="D21" s="1" t="s">
        <v>91</v>
      </c>
      <c r="F21" s="2">
        <v>1989</v>
      </c>
      <c r="G21" s="49">
        <v>2.9188541666666668E-2</v>
      </c>
      <c r="H21" s="2" t="s">
        <v>29</v>
      </c>
      <c r="I21" s="2">
        <v>3</v>
      </c>
      <c r="J21" s="7">
        <v>858</v>
      </c>
      <c r="K21" s="24">
        <f t="shared" si="0"/>
        <v>2.9188541666666668E-3</v>
      </c>
    </row>
    <row r="22" spans="1:11" x14ac:dyDescent="0.2">
      <c r="A22" s="7">
        <v>16</v>
      </c>
      <c r="B22" s="2">
        <v>16</v>
      </c>
      <c r="C22" s="1" t="s">
        <v>102</v>
      </c>
      <c r="D22" s="1" t="s">
        <v>81</v>
      </c>
      <c r="F22" s="2">
        <v>1986</v>
      </c>
      <c r="G22" s="49">
        <v>2.9193055555555555E-2</v>
      </c>
      <c r="H22" s="22" t="s">
        <v>29</v>
      </c>
      <c r="I22" s="2">
        <v>4</v>
      </c>
      <c r="J22" s="7">
        <v>861</v>
      </c>
      <c r="K22" s="24">
        <f t="shared" si="0"/>
        <v>2.9193055555555556E-3</v>
      </c>
    </row>
    <row r="23" spans="1:11" x14ac:dyDescent="0.2">
      <c r="A23" s="7">
        <v>17</v>
      </c>
      <c r="B23" s="2">
        <v>17</v>
      </c>
      <c r="C23" s="1" t="s">
        <v>174</v>
      </c>
      <c r="F23" s="2">
        <v>1990</v>
      </c>
      <c r="G23" s="49">
        <v>2.9255092592592593E-2</v>
      </c>
      <c r="H23" s="2" t="s">
        <v>27</v>
      </c>
      <c r="I23" s="2">
        <v>4</v>
      </c>
      <c r="J23" s="7">
        <v>845</v>
      </c>
      <c r="K23" s="24">
        <f t="shared" si="0"/>
        <v>2.9255092592592592E-3</v>
      </c>
    </row>
    <row r="24" spans="1:11" x14ac:dyDescent="0.2">
      <c r="A24" s="7">
        <v>18</v>
      </c>
      <c r="B24" s="2">
        <v>18</v>
      </c>
      <c r="C24" s="1" t="s">
        <v>213</v>
      </c>
      <c r="D24" s="1" t="s">
        <v>214</v>
      </c>
      <c r="F24" s="2">
        <v>1999</v>
      </c>
      <c r="G24" s="49">
        <v>2.9368171296296295E-2</v>
      </c>
      <c r="H24" s="2" t="s">
        <v>27</v>
      </c>
      <c r="I24" s="2">
        <v>5</v>
      </c>
      <c r="J24" s="7">
        <v>807</v>
      </c>
      <c r="K24" s="24">
        <f t="shared" si="0"/>
        <v>2.9368171296296295E-3</v>
      </c>
    </row>
    <row r="25" spans="1:11" x14ac:dyDescent="0.2">
      <c r="A25" s="7">
        <v>19</v>
      </c>
      <c r="B25" s="2">
        <v>19</v>
      </c>
      <c r="C25" s="1" t="s">
        <v>302</v>
      </c>
      <c r="D25" s="1" t="s">
        <v>201</v>
      </c>
      <c r="F25" s="2">
        <v>1977</v>
      </c>
      <c r="G25" s="49">
        <v>2.9409375000000001E-2</v>
      </c>
      <c r="H25" s="2" t="s">
        <v>33</v>
      </c>
      <c r="I25" s="2">
        <v>3</v>
      </c>
      <c r="J25" s="7">
        <v>865</v>
      </c>
      <c r="K25" s="24">
        <f t="shared" si="0"/>
        <v>2.9409375E-3</v>
      </c>
    </row>
    <row r="26" spans="1:11" x14ac:dyDescent="0.2">
      <c r="A26" s="7">
        <v>20</v>
      </c>
      <c r="B26" s="2">
        <v>20</v>
      </c>
      <c r="C26" s="1" t="s">
        <v>319</v>
      </c>
      <c r="D26" s="1" t="s">
        <v>12</v>
      </c>
      <c r="F26" s="2">
        <v>1991</v>
      </c>
      <c r="G26" s="49">
        <v>2.9431481481481479E-2</v>
      </c>
      <c r="H26" s="2" t="s">
        <v>27</v>
      </c>
      <c r="I26" s="2">
        <v>6</v>
      </c>
      <c r="J26" s="7">
        <v>848</v>
      </c>
      <c r="K26" s="24">
        <f t="shared" si="0"/>
        <v>2.9431481481481479E-3</v>
      </c>
    </row>
    <row r="27" spans="1:11" x14ac:dyDescent="0.2">
      <c r="A27" s="7">
        <v>21</v>
      </c>
      <c r="B27" s="2">
        <v>21</v>
      </c>
      <c r="C27" s="1" t="s">
        <v>198</v>
      </c>
      <c r="D27" s="1" t="s">
        <v>199</v>
      </c>
      <c r="F27" s="2">
        <v>1969</v>
      </c>
      <c r="G27" s="49">
        <v>2.9447569444444443E-2</v>
      </c>
      <c r="H27" s="2" t="s">
        <v>36</v>
      </c>
      <c r="I27" s="2">
        <v>5</v>
      </c>
      <c r="J27" s="7">
        <v>819</v>
      </c>
      <c r="K27" s="24">
        <f t="shared" si="0"/>
        <v>2.9447569444444443E-3</v>
      </c>
    </row>
    <row r="28" spans="1:11" x14ac:dyDescent="0.2">
      <c r="A28" s="7">
        <v>22</v>
      </c>
      <c r="B28" s="2">
        <v>22</v>
      </c>
      <c r="C28" s="1" t="s">
        <v>218</v>
      </c>
      <c r="D28" s="1" t="s">
        <v>219</v>
      </c>
      <c r="F28" s="2">
        <v>1971</v>
      </c>
      <c r="G28" s="49">
        <v>2.9474305555555552E-2</v>
      </c>
      <c r="H28" s="2" t="s">
        <v>34</v>
      </c>
      <c r="I28" s="2">
        <v>1</v>
      </c>
      <c r="J28" s="7">
        <v>816</v>
      </c>
      <c r="K28" s="24">
        <f t="shared" si="0"/>
        <v>2.9474305555555551E-3</v>
      </c>
    </row>
    <row r="29" spans="1:11" x14ac:dyDescent="0.2">
      <c r="A29" s="7">
        <v>23</v>
      </c>
      <c r="B29" s="2">
        <v>23</v>
      </c>
      <c r="C29" s="1" t="s">
        <v>203</v>
      </c>
      <c r="D29" s="1" t="s">
        <v>204</v>
      </c>
      <c r="F29" s="2">
        <v>1954</v>
      </c>
      <c r="G29" s="49">
        <v>2.9599652777777777E-2</v>
      </c>
      <c r="H29" s="2" t="s">
        <v>41</v>
      </c>
      <c r="I29" s="2">
        <v>1</v>
      </c>
      <c r="J29" s="7">
        <v>815</v>
      </c>
      <c r="K29" s="24">
        <f t="shared" si="0"/>
        <v>2.9599652777777775E-3</v>
      </c>
    </row>
    <row r="30" spans="1:11" x14ac:dyDescent="0.2">
      <c r="A30" s="7">
        <v>24</v>
      </c>
      <c r="B30" s="2">
        <v>24</v>
      </c>
      <c r="C30" s="1" t="s">
        <v>196</v>
      </c>
      <c r="D30" s="1" t="s">
        <v>197</v>
      </c>
      <c r="F30" s="2">
        <v>1972</v>
      </c>
      <c r="G30" s="49">
        <v>2.9662847222222222E-2</v>
      </c>
      <c r="H30" s="2" t="s">
        <v>34</v>
      </c>
      <c r="I30" s="2">
        <v>2</v>
      </c>
      <c r="J30" s="7">
        <v>820</v>
      </c>
      <c r="K30" s="24">
        <f t="shared" si="0"/>
        <v>2.9662847222222222E-3</v>
      </c>
    </row>
    <row r="31" spans="1:11" x14ac:dyDescent="0.2">
      <c r="A31" s="7">
        <v>25</v>
      </c>
      <c r="B31" s="2">
        <v>25</v>
      </c>
      <c r="C31" s="1" t="s">
        <v>298</v>
      </c>
      <c r="F31" s="2">
        <v>1980</v>
      </c>
      <c r="G31" s="49">
        <v>3.094351851851852E-2</v>
      </c>
      <c r="H31" s="2" t="s">
        <v>31</v>
      </c>
      <c r="I31" s="2">
        <v>4</v>
      </c>
      <c r="J31" s="7">
        <v>868</v>
      </c>
      <c r="K31" s="24">
        <f t="shared" si="0"/>
        <v>3.094351851851852E-3</v>
      </c>
    </row>
    <row r="32" spans="1:11" x14ac:dyDescent="0.2">
      <c r="A32" s="7">
        <v>26</v>
      </c>
      <c r="B32" s="2">
        <v>26</v>
      </c>
      <c r="C32" s="1" t="s">
        <v>124</v>
      </c>
      <c r="D32" s="1" t="s">
        <v>12</v>
      </c>
      <c r="F32" s="2">
        <v>1980</v>
      </c>
      <c r="G32" s="49">
        <v>3.1467824074074079E-2</v>
      </c>
      <c r="H32" s="2" t="s">
        <v>31</v>
      </c>
      <c r="I32" s="2">
        <v>5</v>
      </c>
      <c r="J32" s="7">
        <v>855</v>
      </c>
      <c r="K32" s="24">
        <f t="shared" si="0"/>
        <v>3.146782407407408E-3</v>
      </c>
    </row>
    <row r="33" spans="1:11" x14ac:dyDescent="0.2">
      <c r="A33" s="7">
        <v>27</v>
      </c>
      <c r="B33" s="2">
        <v>27</v>
      </c>
      <c r="C33" s="1" t="s">
        <v>210</v>
      </c>
      <c r="D33" s="1" t="s">
        <v>211</v>
      </c>
      <c r="F33" s="2">
        <v>1979</v>
      </c>
      <c r="G33" s="49">
        <v>3.1529976851851847E-2</v>
      </c>
      <c r="H33" s="2" t="s">
        <v>33</v>
      </c>
      <c r="I33" s="2">
        <v>4</v>
      </c>
      <c r="J33" s="7">
        <v>810</v>
      </c>
      <c r="K33" s="24">
        <f t="shared" si="0"/>
        <v>3.1529976851851849E-3</v>
      </c>
    </row>
    <row r="34" spans="1:11" x14ac:dyDescent="0.2">
      <c r="A34" s="7">
        <v>28</v>
      </c>
      <c r="B34" s="2">
        <v>28</v>
      </c>
      <c r="C34" s="1" t="s">
        <v>178</v>
      </c>
      <c r="D34" s="1" t="s">
        <v>12</v>
      </c>
      <c r="F34" s="2">
        <v>1980</v>
      </c>
      <c r="G34" s="49">
        <v>3.1548726851851852E-2</v>
      </c>
      <c r="H34" s="2" t="s">
        <v>31</v>
      </c>
      <c r="I34" s="2">
        <v>6</v>
      </c>
      <c r="J34" s="7">
        <v>846</v>
      </c>
      <c r="K34" s="24">
        <f t="shared" si="0"/>
        <v>3.154872685185185E-3</v>
      </c>
    </row>
    <row r="35" spans="1:11" x14ac:dyDescent="0.2">
      <c r="A35" s="7">
        <v>29</v>
      </c>
      <c r="B35" s="2">
        <v>29</v>
      </c>
      <c r="C35" s="1" t="s">
        <v>74</v>
      </c>
      <c r="F35" s="2">
        <v>1962</v>
      </c>
      <c r="G35" s="49">
        <v>3.1708680555555556E-2</v>
      </c>
      <c r="H35" s="2" t="s">
        <v>10</v>
      </c>
      <c r="I35" s="2">
        <v>1</v>
      </c>
      <c r="J35" s="7">
        <v>741</v>
      </c>
      <c r="K35" s="24">
        <f t="shared" si="0"/>
        <v>3.1708680555555557E-3</v>
      </c>
    </row>
    <row r="36" spans="1:11" x14ac:dyDescent="0.2">
      <c r="A36" s="7">
        <v>30</v>
      </c>
      <c r="B36" s="2">
        <v>30</v>
      </c>
      <c r="C36" s="1" t="s">
        <v>315</v>
      </c>
      <c r="D36" s="1" t="s">
        <v>316</v>
      </c>
      <c r="F36" s="2">
        <v>1991</v>
      </c>
      <c r="G36" s="49">
        <v>3.1782060185185181E-2</v>
      </c>
      <c r="H36" s="22" t="s">
        <v>27</v>
      </c>
      <c r="I36" s="2">
        <v>7</v>
      </c>
      <c r="J36" s="7">
        <v>852</v>
      </c>
      <c r="K36" s="24">
        <f t="shared" si="0"/>
        <v>3.1782060185185181E-3</v>
      </c>
    </row>
    <row r="37" spans="1:11" x14ac:dyDescent="0.2">
      <c r="A37" s="7">
        <v>31</v>
      </c>
      <c r="B37" s="2">
        <v>31</v>
      </c>
      <c r="C37" s="1" t="s">
        <v>118</v>
      </c>
      <c r="F37" s="2">
        <v>1989</v>
      </c>
      <c r="G37" s="49">
        <v>3.1865972222222226E-2</v>
      </c>
      <c r="H37" s="2" t="s">
        <v>29</v>
      </c>
      <c r="I37" s="2">
        <v>5</v>
      </c>
      <c r="J37" s="7">
        <v>707</v>
      </c>
      <c r="K37" s="24">
        <f t="shared" si="0"/>
        <v>3.1865972222222226E-3</v>
      </c>
    </row>
    <row r="38" spans="1:11" x14ac:dyDescent="0.2">
      <c r="A38" s="7">
        <v>32</v>
      </c>
      <c r="B38" s="2">
        <v>32</v>
      </c>
      <c r="C38" s="1" t="s">
        <v>107</v>
      </c>
      <c r="D38" s="1" t="s">
        <v>101</v>
      </c>
      <c r="F38" s="2">
        <v>1977</v>
      </c>
      <c r="G38" s="49">
        <v>3.1882175925925925E-2</v>
      </c>
      <c r="H38" s="2" t="s">
        <v>33</v>
      </c>
      <c r="I38" s="2">
        <v>5</v>
      </c>
      <c r="J38" s="7">
        <v>743</v>
      </c>
      <c r="K38" s="24">
        <f t="shared" si="0"/>
        <v>3.1882175925925923E-3</v>
      </c>
    </row>
    <row r="39" spans="1:11" x14ac:dyDescent="0.2">
      <c r="A39" s="7">
        <v>33</v>
      </c>
      <c r="B39" s="2">
        <v>33</v>
      </c>
      <c r="C39" s="1" t="s">
        <v>202</v>
      </c>
      <c r="D39" s="1" t="s">
        <v>75</v>
      </c>
      <c r="F39" s="2">
        <v>1971</v>
      </c>
      <c r="G39" s="49">
        <v>3.1946643518518517E-2</v>
      </c>
      <c r="H39" s="2" t="s">
        <v>34</v>
      </c>
      <c r="I39" s="2">
        <v>3</v>
      </c>
      <c r="J39" s="7">
        <v>817</v>
      </c>
      <c r="K39" s="24">
        <f t="shared" si="0"/>
        <v>3.1946643518518517E-3</v>
      </c>
    </row>
    <row r="40" spans="1:11" x14ac:dyDescent="0.2">
      <c r="A40" s="7">
        <v>34</v>
      </c>
      <c r="B40" s="2">
        <v>34</v>
      </c>
      <c r="C40" s="1" t="s">
        <v>205</v>
      </c>
      <c r="F40" s="2">
        <v>1974</v>
      </c>
      <c r="G40" s="49">
        <v>3.2033333333333337E-2</v>
      </c>
      <c r="H40" s="2" t="s">
        <v>34</v>
      </c>
      <c r="I40" s="2">
        <v>4</v>
      </c>
      <c r="J40" s="7">
        <v>814</v>
      </c>
      <c r="K40" s="24">
        <f t="shared" si="0"/>
        <v>3.2033333333333336E-3</v>
      </c>
    </row>
    <row r="41" spans="1:11" x14ac:dyDescent="0.2">
      <c r="A41" s="7">
        <v>35</v>
      </c>
      <c r="B41" s="2">
        <v>35</v>
      </c>
      <c r="C41" s="1" t="s">
        <v>208</v>
      </c>
      <c r="D41" s="1" t="s">
        <v>209</v>
      </c>
      <c r="F41" s="2">
        <v>1990</v>
      </c>
      <c r="G41" s="49">
        <v>3.2204861111111115E-2</v>
      </c>
      <c r="H41" s="2" t="s">
        <v>27</v>
      </c>
      <c r="I41" s="2">
        <v>8</v>
      </c>
      <c r="J41" s="7">
        <v>811</v>
      </c>
      <c r="K41" s="24">
        <f t="shared" si="0"/>
        <v>3.2204861111111115E-3</v>
      </c>
    </row>
    <row r="42" spans="1:11" x14ac:dyDescent="0.2">
      <c r="A42" s="7">
        <v>36</v>
      </c>
      <c r="B42" s="2">
        <v>36</v>
      </c>
      <c r="C42" s="1" t="s">
        <v>320</v>
      </c>
      <c r="D42" s="1" t="s">
        <v>321</v>
      </c>
      <c r="F42" s="2">
        <v>1964</v>
      </c>
      <c r="G42" s="49">
        <v>3.2255092592592592E-2</v>
      </c>
      <c r="H42" s="2" t="s">
        <v>10</v>
      </c>
      <c r="I42" s="2">
        <v>2</v>
      </c>
      <c r="J42" s="7">
        <v>847</v>
      </c>
      <c r="K42" s="24">
        <f t="shared" si="0"/>
        <v>3.2255092592592591E-3</v>
      </c>
    </row>
    <row r="43" spans="1:11" x14ac:dyDescent="0.2">
      <c r="A43" s="7">
        <v>37</v>
      </c>
      <c r="B43" s="2">
        <v>37</v>
      </c>
      <c r="C43" s="1" t="s">
        <v>158</v>
      </c>
      <c r="D43" s="1" t="s">
        <v>159</v>
      </c>
      <c r="F43" s="2">
        <v>1956</v>
      </c>
      <c r="G43" s="49">
        <v>3.2262962962962959E-2</v>
      </c>
      <c r="H43" s="2" t="s">
        <v>39</v>
      </c>
      <c r="I43" s="2">
        <v>1</v>
      </c>
      <c r="J43" s="7">
        <v>804</v>
      </c>
      <c r="K43" s="24">
        <f t="shared" si="0"/>
        <v>3.2262962962962957E-3</v>
      </c>
    </row>
    <row r="44" spans="1:11" x14ac:dyDescent="0.2">
      <c r="A44" s="7">
        <v>38</v>
      </c>
      <c r="B44" s="2">
        <v>38</v>
      </c>
      <c r="C44" s="1" t="s">
        <v>206</v>
      </c>
      <c r="F44" s="2">
        <v>1981</v>
      </c>
      <c r="G44" s="49">
        <v>3.237175925925926E-2</v>
      </c>
      <c r="H44" s="2" t="s">
        <v>31</v>
      </c>
      <c r="I44" s="2">
        <v>7</v>
      </c>
      <c r="J44" s="7">
        <v>813</v>
      </c>
      <c r="K44" s="24">
        <f t="shared" si="0"/>
        <v>3.2371759259259259E-3</v>
      </c>
    </row>
    <row r="45" spans="1:11" x14ac:dyDescent="0.2">
      <c r="A45" s="7">
        <v>39</v>
      </c>
      <c r="B45" s="2">
        <v>1</v>
      </c>
      <c r="C45" s="1" t="s">
        <v>168</v>
      </c>
      <c r="D45" s="1" t="s">
        <v>169</v>
      </c>
      <c r="F45" s="2">
        <v>1966</v>
      </c>
      <c r="G45" s="49">
        <v>3.2676736111111111E-2</v>
      </c>
      <c r="H45" s="2" t="s">
        <v>35</v>
      </c>
      <c r="I45" s="2">
        <v>1</v>
      </c>
      <c r="J45" s="7">
        <v>800</v>
      </c>
      <c r="K45" s="24">
        <f t="shared" si="0"/>
        <v>3.267673611111111E-3</v>
      </c>
    </row>
    <row r="46" spans="1:11" x14ac:dyDescent="0.2">
      <c r="A46" s="7">
        <v>40</v>
      </c>
      <c r="B46" s="2">
        <v>39</v>
      </c>
      <c r="C46" s="1" t="s">
        <v>301</v>
      </c>
      <c r="F46" s="2">
        <v>1979</v>
      </c>
      <c r="G46" s="49">
        <v>3.2685763888888893E-2</v>
      </c>
      <c r="H46" s="2" t="s">
        <v>33</v>
      </c>
      <c r="I46" s="2">
        <v>6</v>
      </c>
      <c r="J46" s="7">
        <v>866</v>
      </c>
      <c r="K46" s="24">
        <f t="shared" si="0"/>
        <v>3.2685763888888894E-3</v>
      </c>
    </row>
    <row r="47" spans="1:11" x14ac:dyDescent="0.2">
      <c r="A47" s="7">
        <v>41</v>
      </c>
      <c r="B47" s="2">
        <v>40</v>
      </c>
      <c r="C47" s="1" t="s">
        <v>175</v>
      </c>
      <c r="F47" s="2">
        <v>1969</v>
      </c>
      <c r="G47" s="49">
        <v>3.2824074074074075E-2</v>
      </c>
      <c r="H47" s="22" t="s">
        <v>36</v>
      </c>
      <c r="I47" s="2">
        <v>6</v>
      </c>
      <c r="J47" s="7">
        <v>856</v>
      </c>
      <c r="K47" s="24">
        <f t="shared" si="0"/>
        <v>3.2824074074074075E-3</v>
      </c>
    </row>
    <row r="48" spans="1:11" x14ac:dyDescent="0.2">
      <c r="A48" s="7">
        <v>42</v>
      </c>
      <c r="B48" s="2">
        <v>41</v>
      </c>
      <c r="C48" s="1" t="s">
        <v>220</v>
      </c>
      <c r="F48" s="2">
        <v>1994</v>
      </c>
      <c r="G48" s="49">
        <v>3.3113773148148146E-2</v>
      </c>
      <c r="H48" s="2" t="s">
        <v>27</v>
      </c>
      <c r="I48" s="2">
        <v>9</v>
      </c>
      <c r="J48" s="7">
        <v>826</v>
      </c>
      <c r="K48" s="24">
        <f t="shared" si="0"/>
        <v>3.3113773148148147E-3</v>
      </c>
    </row>
    <row r="49" spans="1:11" x14ac:dyDescent="0.2">
      <c r="A49" s="7">
        <v>43</v>
      </c>
      <c r="B49" s="2">
        <v>42</v>
      </c>
      <c r="C49" s="1" t="s">
        <v>216</v>
      </c>
      <c r="D49" s="1" t="s">
        <v>217</v>
      </c>
      <c r="F49" s="2">
        <v>1958</v>
      </c>
      <c r="G49" s="49">
        <v>3.3425578703703704E-2</v>
      </c>
      <c r="H49" s="2" t="s">
        <v>39</v>
      </c>
      <c r="I49" s="2">
        <v>2</v>
      </c>
      <c r="J49" s="7">
        <v>805</v>
      </c>
      <c r="K49" s="24">
        <f t="shared" si="0"/>
        <v>3.3425578703703703E-3</v>
      </c>
    </row>
    <row r="50" spans="1:11" x14ac:dyDescent="0.2">
      <c r="A50" s="7">
        <v>44</v>
      </c>
      <c r="B50" s="2">
        <v>43</v>
      </c>
      <c r="C50" s="1" t="s">
        <v>181</v>
      </c>
      <c r="F50" s="2">
        <v>1986</v>
      </c>
      <c r="G50" s="49">
        <v>3.3473148148148148E-2</v>
      </c>
      <c r="H50" s="2" t="s">
        <v>29</v>
      </c>
      <c r="I50" s="2">
        <v>6</v>
      </c>
      <c r="J50" s="7">
        <v>843</v>
      </c>
      <c r="K50" s="24">
        <f t="shared" si="0"/>
        <v>3.3473148148148147E-3</v>
      </c>
    </row>
    <row r="51" spans="1:11" x14ac:dyDescent="0.2">
      <c r="A51" s="7">
        <v>45</v>
      </c>
      <c r="B51" s="2">
        <v>44</v>
      </c>
      <c r="C51" s="1" t="s">
        <v>200</v>
      </c>
      <c r="D51" s="1" t="s">
        <v>201</v>
      </c>
      <c r="F51" s="2">
        <v>1951</v>
      </c>
      <c r="G51" s="49">
        <v>3.3491550925925928E-2</v>
      </c>
      <c r="H51" s="2" t="s">
        <v>41</v>
      </c>
      <c r="I51" s="2">
        <v>2</v>
      </c>
      <c r="J51" s="7">
        <v>818</v>
      </c>
      <c r="K51" s="24">
        <f t="shared" si="0"/>
        <v>3.3491550925925928E-3</v>
      </c>
    </row>
    <row r="52" spans="1:11" x14ac:dyDescent="0.2">
      <c r="A52" s="7">
        <v>46</v>
      </c>
      <c r="B52" s="2">
        <v>45</v>
      </c>
      <c r="C52" s="1" t="s">
        <v>212</v>
      </c>
      <c r="F52" s="2">
        <v>1968</v>
      </c>
      <c r="G52" s="49">
        <v>3.3494444444444445E-2</v>
      </c>
      <c r="H52" s="2" t="s">
        <v>36</v>
      </c>
      <c r="I52" s="2">
        <v>7</v>
      </c>
      <c r="J52" s="7">
        <v>808</v>
      </c>
      <c r="K52" s="24">
        <f t="shared" si="0"/>
        <v>3.3494444444444444E-3</v>
      </c>
    </row>
    <row r="53" spans="1:11" x14ac:dyDescent="0.2">
      <c r="A53" s="7">
        <v>47</v>
      </c>
      <c r="B53" s="2">
        <v>46</v>
      </c>
      <c r="C53" s="1" t="s">
        <v>94</v>
      </c>
      <c r="D53" s="1" t="s">
        <v>95</v>
      </c>
      <c r="F53" s="2">
        <v>1968</v>
      </c>
      <c r="G53" s="49">
        <v>3.3586342592592591E-2</v>
      </c>
      <c r="H53" s="2" t="s">
        <v>36</v>
      </c>
      <c r="I53" s="2">
        <v>8</v>
      </c>
      <c r="J53" s="7">
        <v>740</v>
      </c>
      <c r="K53" s="24">
        <f t="shared" si="0"/>
        <v>3.3586342592592591E-3</v>
      </c>
    </row>
    <row r="54" spans="1:11" x14ac:dyDescent="0.2">
      <c r="A54" s="7">
        <v>48</v>
      </c>
      <c r="B54" s="2">
        <v>47</v>
      </c>
      <c r="C54" s="1" t="s">
        <v>189</v>
      </c>
      <c r="F54" s="2">
        <v>1986</v>
      </c>
      <c r="G54" s="49">
        <v>3.4310416666666663E-2</v>
      </c>
      <c r="H54" s="22" t="s">
        <v>29</v>
      </c>
      <c r="I54" s="2">
        <v>7</v>
      </c>
      <c r="J54" s="7">
        <v>723</v>
      </c>
      <c r="K54" s="24">
        <f t="shared" si="0"/>
        <v>3.4310416666666664E-3</v>
      </c>
    </row>
    <row r="55" spans="1:11" x14ac:dyDescent="0.2">
      <c r="A55" s="7">
        <v>49</v>
      </c>
      <c r="B55" s="2">
        <v>48</v>
      </c>
      <c r="C55" s="1" t="s">
        <v>82</v>
      </c>
      <c r="F55" s="2">
        <v>1988</v>
      </c>
      <c r="G55" s="49">
        <v>3.4318634259259261E-2</v>
      </c>
      <c r="H55" s="2" t="s">
        <v>29</v>
      </c>
      <c r="I55" s="2">
        <v>8</v>
      </c>
      <c r="J55" s="7">
        <v>722</v>
      </c>
      <c r="K55" s="24">
        <f t="shared" si="0"/>
        <v>3.4318634259259259E-3</v>
      </c>
    </row>
    <row r="56" spans="1:11" x14ac:dyDescent="0.2">
      <c r="A56" s="7">
        <v>50</v>
      </c>
      <c r="B56" s="2">
        <v>2</v>
      </c>
      <c r="C56" s="1" t="s">
        <v>313</v>
      </c>
      <c r="D56" s="1" t="s">
        <v>12</v>
      </c>
      <c r="F56" s="2">
        <v>1984</v>
      </c>
      <c r="G56" s="49">
        <v>3.4460185185185184E-2</v>
      </c>
      <c r="H56" s="22" t="s">
        <v>30</v>
      </c>
      <c r="I56" s="2">
        <v>1</v>
      </c>
      <c r="J56" s="7">
        <v>854</v>
      </c>
      <c r="K56" s="24">
        <f t="shared" si="0"/>
        <v>3.4460185185185184E-3</v>
      </c>
    </row>
    <row r="57" spans="1:11" x14ac:dyDescent="0.2">
      <c r="A57" s="7">
        <v>51</v>
      </c>
      <c r="B57" s="2">
        <v>49</v>
      </c>
      <c r="C57" s="1" t="s">
        <v>182</v>
      </c>
      <c r="D57" s="1" t="s">
        <v>183</v>
      </c>
      <c r="F57" s="2">
        <v>1972</v>
      </c>
      <c r="G57" s="49">
        <v>3.4967245370370374E-2</v>
      </c>
      <c r="H57" s="22" t="s">
        <v>34</v>
      </c>
      <c r="I57" s="2">
        <v>5</v>
      </c>
      <c r="J57" s="7">
        <v>842</v>
      </c>
      <c r="K57" s="24">
        <f t="shared" si="0"/>
        <v>3.4967245370370373E-3</v>
      </c>
    </row>
    <row r="58" spans="1:11" x14ac:dyDescent="0.2">
      <c r="A58" s="7">
        <v>52</v>
      </c>
      <c r="B58" s="2">
        <v>50</v>
      </c>
      <c r="C58" s="1" t="s">
        <v>188</v>
      </c>
      <c r="D58" s="1" t="s">
        <v>73</v>
      </c>
      <c r="F58" s="2">
        <v>1989</v>
      </c>
      <c r="G58" s="49">
        <v>3.4982060185185189E-2</v>
      </c>
      <c r="H58" s="2" t="s">
        <v>29</v>
      </c>
      <c r="I58" s="2">
        <v>9</v>
      </c>
      <c r="J58" s="7">
        <v>835</v>
      </c>
      <c r="K58" s="24">
        <f t="shared" si="0"/>
        <v>3.498206018518519E-3</v>
      </c>
    </row>
    <row r="59" spans="1:11" x14ac:dyDescent="0.2">
      <c r="A59" s="7">
        <v>53</v>
      </c>
      <c r="B59" s="2">
        <v>3</v>
      </c>
      <c r="C59" s="1" t="s">
        <v>172</v>
      </c>
      <c r="F59" s="2">
        <v>1960</v>
      </c>
      <c r="G59" s="49">
        <v>3.5054976851851848E-2</v>
      </c>
      <c r="H59" s="2" t="s">
        <v>37</v>
      </c>
      <c r="I59" s="2">
        <v>1</v>
      </c>
      <c r="J59" s="7">
        <v>794</v>
      </c>
      <c r="K59" s="24">
        <f t="shared" si="0"/>
        <v>3.5054976851851848E-3</v>
      </c>
    </row>
    <row r="60" spans="1:11" x14ac:dyDescent="0.2">
      <c r="A60" s="7">
        <v>54</v>
      </c>
      <c r="B60" s="2">
        <v>4</v>
      </c>
      <c r="C60" s="1" t="s">
        <v>186</v>
      </c>
      <c r="D60" s="1" t="s">
        <v>75</v>
      </c>
      <c r="F60" s="2">
        <v>1957</v>
      </c>
      <c r="G60" s="49">
        <v>3.5148263888888892E-2</v>
      </c>
      <c r="H60" s="2" t="s">
        <v>38</v>
      </c>
      <c r="I60" s="2">
        <v>1</v>
      </c>
      <c r="J60" s="7">
        <v>837</v>
      </c>
      <c r="K60" s="24">
        <f t="shared" si="0"/>
        <v>3.5148263888888894E-3</v>
      </c>
    </row>
    <row r="61" spans="1:11" x14ac:dyDescent="0.2">
      <c r="A61" s="7">
        <v>55</v>
      </c>
      <c r="B61" s="2">
        <v>51</v>
      </c>
      <c r="C61" s="1" t="s">
        <v>187</v>
      </c>
      <c r="D61" s="1" t="s">
        <v>75</v>
      </c>
      <c r="F61" s="2">
        <v>1953</v>
      </c>
      <c r="G61" s="49">
        <v>3.5162731481481475E-2</v>
      </c>
      <c r="H61" s="22" t="s">
        <v>41</v>
      </c>
      <c r="I61" s="2">
        <v>3</v>
      </c>
      <c r="J61" s="7">
        <v>836</v>
      </c>
      <c r="K61" s="24">
        <f t="shared" si="0"/>
        <v>3.5162731481481477E-3</v>
      </c>
    </row>
    <row r="62" spans="1:11" x14ac:dyDescent="0.2">
      <c r="A62" s="7">
        <v>56</v>
      </c>
      <c r="B62" s="2">
        <v>52</v>
      </c>
      <c r="C62" s="1" t="s">
        <v>184</v>
      </c>
      <c r="D62" s="1" t="s">
        <v>75</v>
      </c>
      <c r="F62" s="2">
        <v>1964</v>
      </c>
      <c r="G62" s="49">
        <v>3.5165624999999999E-2</v>
      </c>
      <c r="H62" s="22" t="s">
        <v>10</v>
      </c>
      <c r="I62" s="2">
        <v>3</v>
      </c>
      <c r="J62" s="7">
        <v>841</v>
      </c>
      <c r="K62" s="24">
        <f t="shared" si="0"/>
        <v>3.5165624999999997E-3</v>
      </c>
    </row>
    <row r="63" spans="1:11" x14ac:dyDescent="0.2">
      <c r="A63" s="7">
        <v>57</v>
      </c>
      <c r="B63" s="2">
        <v>53</v>
      </c>
      <c r="C63" s="1" t="s">
        <v>225</v>
      </c>
      <c r="D63" s="1" t="s">
        <v>226</v>
      </c>
      <c r="F63" s="2">
        <v>1978</v>
      </c>
      <c r="G63" s="49">
        <v>3.5567592592592595E-2</v>
      </c>
      <c r="H63" s="2" t="s">
        <v>33</v>
      </c>
      <c r="I63" s="2">
        <v>7</v>
      </c>
      <c r="J63" s="7">
        <v>829</v>
      </c>
      <c r="K63" s="24">
        <f t="shared" si="0"/>
        <v>3.5567592592592595E-3</v>
      </c>
    </row>
    <row r="64" spans="1:11" x14ac:dyDescent="0.2">
      <c r="A64" s="7">
        <v>58</v>
      </c>
      <c r="B64" s="2">
        <v>54</v>
      </c>
      <c r="C64" s="1" t="s">
        <v>224</v>
      </c>
      <c r="F64" s="2">
        <v>1963</v>
      </c>
      <c r="G64" s="49">
        <v>3.565671296296296E-2</v>
      </c>
      <c r="H64" s="2" t="s">
        <v>10</v>
      </c>
      <c r="I64" s="2">
        <v>4</v>
      </c>
      <c r="J64" s="7">
        <v>834</v>
      </c>
      <c r="K64" s="24">
        <f t="shared" si="0"/>
        <v>3.565671296296296E-3</v>
      </c>
    </row>
    <row r="65" spans="1:11" x14ac:dyDescent="0.2">
      <c r="A65" s="7">
        <v>59</v>
      </c>
      <c r="B65" s="2">
        <v>55</v>
      </c>
      <c r="C65" s="1" t="s">
        <v>92</v>
      </c>
      <c r="F65" s="2">
        <v>1970</v>
      </c>
      <c r="G65" s="49">
        <v>3.5660532407407401E-2</v>
      </c>
      <c r="H65" s="2" t="s">
        <v>34</v>
      </c>
      <c r="I65" s="2">
        <v>6</v>
      </c>
      <c r="J65" s="7">
        <v>851</v>
      </c>
      <c r="K65" s="24">
        <f t="shared" si="0"/>
        <v>3.5660532407407403E-3</v>
      </c>
    </row>
    <row r="66" spans="1:11" x14ac:dyDescent="0.2">
      <c r="A66" s="7">
        <v>60</v>
      </c>
      <c r="B66" s="2">
        <v>56</v>
      </c>
      <c r="C66" s="1" t="s">
        <v>185</v>
      </c>
      <c r="F66" s="2">
        <v>2004</v>
      </c>
      <c r="G66" s="49">
        <v>3.6303472222222223E-2</v>
      </c>
      <c r="H66" s="2" t="s">
        <v>21</v>
      </c>
      <c r="I66" s="2">
        <v>1</v>
      </c>
      <c r="J66" s="7">
        <v>839</v>
      </c>
      <c r="K66" s="24">
        <f t="shared" si="0"/>
        <v>3.6303472222222223E-3</v>
      </c>
    </row>
    <row r="67" spans="1:11" x14ac:dyDescent="0.2">
      <c r="A67" s="7">
        <v>61</v>
      </c>
      <c r="B67" s="2">
        <v>57</v>
      </c>
      <c r="C67" s="1" t="s">
        <v>128</v>
      </c>
      <c r="F67" s="2">
        <v>1975</v>
      </c>
      <c r="G67" s="49">
        <v>3.6311458333333331E-2</v>
      </c>
      <c r="H67" s="49" t="s">
        <v>33</v>
      </c>
      <c r="I67" s="2">
        <v>8</v>
      </c>
      <c r="J67" s="7">
        <v>840</v>
      </c>
      <c r="K67" s="24">
        <f t="shared" si="0"/>
        <v>3.631145833333333E-3</v>
      </c>
    </row>
    <row r="68" spans="1:11" x14ac:dyDescent="0.2">
      <c r="A68" s="7">
        <v>62</v>
      </c>
      <c r="B68" s="2">
        <v>5</v>
      </c>
      <c r="C68" s="1" t="s">
        <v>127</v>
      </c>
      <c r="F68" s="2">
        <v>1976</v>
      </c>
      <c r="G68" s="49">
        <v>3.6384375000000004E-2</v>
      </c>
      <c r="H68" s="2" t="s">
        <v>32</v>
      </c>
      <c r="I68" s="2">
        <v>1</v>
      </c>
      <c r="J68" s="7">
        <v>838</v>
      </c>
      <c r="K68" s="24">
        <f t="shared" si="0"/>
        <v>3.6384375000000002E-3</v>
      </c>
    </row>
    <row r="69" spans="1:11" x14ac:dyDescent="0.2">
      <c r="A69" s="7">
        <v>63</v>
      </c>
      <c r="B69" s="2">
        <v>58</v>
      </c>
      <c r="C69" s="1" t="s">
        <v>222</v>
      </c>
      <c r="D69" s="1" t="s">
        <v>223</v>
      </c>
      <c r="F69" s="2">
        <v>1975</v>
      </c>
      <c r="G69" s="49">
        <v>3.6430439814814815E-2</v>
      </c>
      <c r="H69" s="2" t="s">
        <v>33</v>
      </c>
      <c r="I69" s="2">
        <v>9</v>
      </c>
      <c r="J69" s="7">
        <v>833</v>
      </c>
      <c r="K69" s="24">
        <f t="shared" si="0"/>
        <v>3.6430439814814815E-3</v>
      </c>
    </row>
    <row r="70" spans="1:11" x14ac:dyDescent="0.2">
      <c r="A70" s="7">
        <v>64</v>
      </c>
      <c r="B70" s="2">
        <v>6</v>
      </c>
      <c r="C70" s="1" t="s">
        <v>193</v>
      </c>
      <c r="D70" s="1" t="s">
        <v>101</v>
      </c>
      <c r="F70" s="2">
        <v>1976</v>
      </c>
      <c r="G70" s="49">
        <v>3.6515509259259261E-2</v>
      </c>
      <c r="H70" s="2" t="s">
        <v>32</v>
      </c>
      <c r="I70" s="2">
        <v>2</v>
      </c>
      <c r="J70" s="7">
        <v>827</v>
      </c>
      <c r="K70" s="24">
        <f t="shared" si="0"/>
        <v>3.6515509259259261E-3</v>
      </c>
    </row>
    <row r="71" spans="1:11" x14ac:dyDescent="0.2">
      <c r="A71" s="7">
        <v>65</v>
      </c>
      <c r="B71" s="2">
        <v>59</v>
      </c>
      <c r="C71" s="1" t="s">
        <v>303</v>
      </c>
      <c r="D71" s="1" t="s">
        <v>304</v>
      </c>
      <c r="F71" s="2">
        <v>2002</v>
      </c>
      <c r="G71" s="49">
        <v>3.66025462962963E-2</v>
      </c>
      <c r="H71" s="2" t="s">
        <v>23</v>
      </c>
      <c r="I71" s="2">
        <v>1</v>
      </c>
      <c r="J71" s="7">
        <v>864</v>
      </c>
      <c r="K71" s="24">
        <f t="shared" ref="K71:K90" si="1">G71/$F$3</f>
        <v>3.6602546296296301E-3</v>
      </c>
    </row>
    <row r="72" spans="1:11" x14ac:dyDescent="0.2">
      <c r="A72" s="7">
        <v>66</v>
      </c>
      <c r="B72" s="2">
        <v>60</v>
      </c>
      <c r="C72" s="1" t="s">
        <v>176</v>
      </c>
      <c r="D72" s="1" t="s">
        <v>177</v>
      </c>
      <c r="F72" s="2">
        <v>1963</v>
      </c>
      <c r="G72" s="49">
        <v>3.6688773148148147E-2</v>
      </c>
      <c r="H72" s="2" t="s">
        <v>10</v>
      </c>
      <c r="I72" s="2">
        <v>5</v>
      </c>
      <c r="J72" s="7">
        <v>716</v>
      </c>
      <c r="K72" s="24">
        <f t="shared" si="1"/>
        <v>3.6688773148148149E-3</v>
      </c>
    </row>
    <row r="73" spans="1:11" x14ac:dyDescent="0.2">
      <c r="A73" s="7">
        <v>67</v>
      </c>
      <c r="B73" s="2">
        <v>61</v>
      </c>
      <c r="C73" s="1" t="s">
        <v>221</v>
      </c>
      <c r="D73" s="1" t="s">
        <v>217</v>
      </c>
      <c r="F73" s="2">
        <v>1952</v>
      </c>
      <c r="G73" s="49">
        <v>3.691111111111111E-2</v>
      </c>
      <c r="H73" s="2" t="s">
        <v>41</v>
      </c>
      <c r="I73" s="2">
        <v>4</v>
      </c>
      <c r="J73" s="7">
        <v>822</v>
      </c>
      <c r="K73" s="24">
        <f t="shared" si="1"/>
        <v>3.6911111111111112E-3</v>
      </c>
    </row>
    <row r="74" spans="1:11" x14ac:dyDescent="0.2">
      <c r="A74" s="7">
        <v>68</v>
      </c>
      <c r="B74" s="2">
        <v>62</v>
      </c>
      <c r="C74" s="1" t="s">
        <v>322</v>
      </c>
      <c r="D74" s="1" t="s">
        <v>323</v>
      </c>
      <c r="F74" s="2">
        <v>1966</v>
      </c>
      <c r="G74" s="49">
        <v>3.7093055555555553E-2</v>
      </c>
      <c r="H74" s="2" t="s">
        <v>36</v>
      </c>
      <c r="I74" s="2">
        <v>9</v>
      </c>
      <c r="J74" s="7">
        <v>769</v>
      </c>
      <c r="K74" s="24">
        <f t="shared" si="1"/>
        <v>3.7093055555555551E-3</v>
      </c>
    </row>
    <row r="75" spans="1:11" x14ac:dyDescent="0.2">
      <c r="A75" s="7">
        <v>69</v>
      </c>
      <c r="B75" s="2">
        <v>63</v>
      </c>
      <c r="C75" s="1" t="s">
        <v>307</v>
      </c>
      <c r="D75" s="1" t="s">
        <v>12</v>
      </c>
      <c r="F75" s="2">
        <v>1971</v>
      </c>
      <c r="G75" s="49">
        <v>3.7796875000000001E-2</v>
      </c>
      <c r="H75" s="22" t="s">
        <v>34</v>
      </c>
      <c r="I75" s="2">
        <v>7</v>
      </c>
      <c r="J75" s="7">
        <v>860</v>
      </c>
      <c r="K75" s="24">
        <f t="shared" si="1"/>
        <v>3.7796875000000001E-3</v>
      </c>
    </row>
    <row r="76" spans="1:11" x14ac:dyDescent="0.2">
      <c r="A76" s="7">
        <v>70</v>
      </c>
      <c r="B76" s="2">
        <v>7</v>
      </c>
      <c r="C76" s="1" t="s">
        <v>162</v>
      </c>
      <c r="F76" s="2">
        <v>1971</v>
      </c>
      <c r="G76" s="49">
        <v>3.8108333333333334E-2</v>
      </c>
      <c r="H76" s="2" t="s">
        <v>11</v>
      </c>
      <c r="I76" s="2">
        <v>1</v>
      </c>
      <c r="J76" s="7">
        <v>802</v>
      </c>
      <c r="K76" s="24">
        <f t="shared" si="1"/>
        <v>3.8108333333333336E-3</v>
      </c>
    </row>
    <row r="77" spans="1:11" x14ac:dyDescent="0.2">
      <c r="A77" s="7">
        <v>71</v>
      </c>
      <c r="B77" s="2">
        <v>64</v>
      </c>
      <c r="C77" s="1" t="s">
        <v>299</v>
      </c>
      <c r="D77" s="1" t="s">
        <v>300</v>
      </c>
      <c r="F77" s="2">
        <v>1980</v>
      </c>
      <c r="G77" s="49">
        <v>3.8178356481481483E-2</v>
      </c>
      <c r="H77" s="2" t="s">
        <v>31</v>
      </c>
      <c r="I77" s="2">
        <v>8</v>
      </c>
      <c r="J77" s="7">
        <v>869</v>
      </c>
      <c r="K77" s="24">
        <f t="shared" si="1"/>
        <v>3.8178356481481483E-3</v>
      </c>
    </row>
    <row r="78" spans="1:11" x14ac:dyDescent="0.2">
      <c r="A78" s="7">
        <v>72</v>
      </c>
      <c r="B78" s="2">
        <v>65</v>
      </c>
      <c r="C78" s="1" t="s">
        <v>312</v>
      </c>
      <c r="F78" s="2">
        <v>1971</v>
      </c>
      <c r="G78" s="49">
        <v>3.8510648148148148E-2</v>
      </c>
      <c r="H78" s="2" t="s">
        <v>34</v>
      </c>
      <c r="I78" s="2">
        <v>8</v>
      </c>
      <c r="J78" s="7">
        <v>746</v>
      </c>
      <c r="K78" s="24">
        <f t="shared" si="1"/>
        <v>3.851064814814815E-3</v>
      </c>
    </row>
    <row r="79" spans="1:11" x14ac:dyDescent="0.2">
      <c r="A79" s="7">
        <v>73</v>
      </c>
      <c r="B79" s="2">
        <v>8</v>
      </c>
      <c r="C79" s="1" t="s">
        <v>194</v>
      </c>
      <c r="F79" s="2">
        <v>1989</v>
      </c>
      <c r="G79" s="49">
        <v>3.8597453703703703E-2</v>
      </c>
      <c r="H79" s="2" t="s">
        <v>28</v>
      </c>
      <c r="I79" s="2">
        <v>1</v>
      </c>
      <c r="J79" s="7">
        <v>809</v>
      </c>
      <c r="K79" s="24">
        <f t="shared" si="1"/>
        <v>3.8597453703703702E-3</v>
      </c>
    </row>
    <row r="80" spans="1:11" x14ac:dyDescent="0.2">
      <c r="A80" s="7">
        <v>74</v>
      </c>
      <c r="B80" s="2">
        <v>66</v>
      </c>
      <c r="C80" s="1" t="s">
        <v>311</v>
      </c>
      <c r="D80" s="1" t="s">
        <v>201</v>
      </c>
      <c r="F80" s="2">
        <v>1966</v>
      </c>
      <c r="G80" s="49">
        <v>3.9061111111111109E-2</v>
      </c>
      <c r="H80" s="2" t="s">
        <v>36</v>
      </c>
      <c r="I80" s="2">
        <v>10</v>
      </c>
      <c r="J80" s="7">
        <v>857</v>
      </c>
      <c r="K80" s="24">
        <f t="shared" si="1"/>
        <v>3.9061111111111111E-3</v>
      </c>
    </row>
    <row r="81" spans="1:11" x14ac:dyDescent="0.2">
      <c r="A81" s="7">
        <v>75</v>
      </c>
      <c r="B81" s="2">
        <v>9</v>
      </c>
      <c r="C81" s="1" t="s">
        <v>318</v>
      </c>
      <c r="F81" s="2">
        <v>1997</v>
      </c>
      <c r="G81" s="49">
        <v>3.9376388888888884E-2</v>
      </c>
      <c r="H81" s="2" t="s">
        <v>26</v>
      </c>
      <c r="I81" s="2">
        <v>1</v>
      </c>
      <c r="J81" s="7">
        <v>849</v>
      </c>
      <c r="K81" s="24">
        <f t="shared" si="1"/>
        <v>3.9376388888888881E-3</v>
      </c>
    </row>
    <row r="82" spans="1:11" x14ac:dyDescent="0.2">
      <c r="A82" s="7">
        <v>76</v>
      </c>
      <c r="B82" s="2">
        <v>67</v>
      </c>
      <c r="C82" s="1" t="s">
        <v>308</v>
      </c>
      <c r="D82" s="1" t="s">
        <v>309</v>
      </c>
      <c r="F82" s="2">
        <v>1973</v>
      </c>
      <c r="G82" s="49">
        <v>3.9855902777777778E-2</v>
      </c>
      <c r="H82" s="2" t="s">
        <v>34</v>
      </c>
      <c r="I82" s="2">
        <v>9</v>
      </c>
      <c r="J82" s="7">
        <v>859</v>
      </c>
      <c r="K82" s="24">
        <f t="shared" si="1"/>
        <v>3.985590277777778E-3</v>
      </c>
    </row>
    <row r="83" spans="1:11" x14ac:dyDescent="0.2">
      <c r="A83" s="7">
        <v>77</v>
      </c>
      <c r="B83" s="2">
        <v>10</v>
      </c>
      <c r="C83" s="1" t="s">
        <v>191</v>
      </c>
      <c r="D83" s="1" t="s">
        <v>192</v>
      </c>
      <c r="F83" s="2">
        <v>1981</v>
      </c>
      <c r="G83" s="49">
        <v>4.0236689814814812E-2</v>
      </c>
      <c r="H83" s="2" t="s">
        <v>30</v>
      </c>
      <c r="I83" s="2">
        <v>2</v>
      </c>
      <c r="J83" s="7">
        <v>823</v>
      </c>
      <c r="K83" s="24">
        <f t="shared" si="1"/>
        <v>4.0236689814814814E-3</v>
      </c>
    </row>
    <row r="84" spans="1:11" x14ac:dyDescent="0.2">
      <c r="A84" s="7">
        <v>78</v>
      </c>
      <c r="B84" s="2">
        <v>11</v>
      </c>
      <c r="C84" s="1" t="s">
        <v>195</v>
      </c>
      <c r="D84" s="1" t="s">
        <v>89</v>
      </c>
      <c r="F84" s="2">
        <v>1989</v>
      </c>
      <c r="G84" s="49">
        <v>4.0239583333333336E-2</v>
      </c>
      <c r="H84" s="2" t="s">
        <v>28</v>
      </c>
      <c r="I84" s="2">
        <v>2</v>
      </c>
      <c r="J84" s="7">
        <v>828</v>
      </c>
      <c r="K84" s="24">
        <f t="shared" si="1"/>
        <v>4.0239583333333334E-3</v>
      </c>
    </row>
    <row r="85" spans="1:11" x14ac:dyDescent="0.2">
      <c r="A85" s="7">
        <v>79</v>
      </c>
      <c r="B85" s="2">
        <v>68</v>
      </c>
      <c r="C85" s="1" t="s">
        <v>207</v>
      </c>
      <c r="F85" s="2">
        <v>1980</v>
      </c>
      <c r="G85" s="49">
        <v>4.1690277777777777E-2</v>
      </c>
      <c r="H85" s="2" t="s">
        <v>31</v>
      </c>
      <c r="I85" s="2">
        <v>9</v>
      </c>
      <c r="J85" s="7">
        <v>812</v>
      </c>
      <c r="K85" s="24">
        <f t="shared" si="1"/>
        <v>4.1690277777777776E-3</v>
      </c>
    </row>
    <row r="86" spans="1:11" x14ac:dyDescent="0.2">
      <c r="A86" s="7">
        <v>80</v>
      </c>
      <c r="B86" s="2">
        <v>12</v>
      </c>
      <c r="C86" s="1" t="s">
        <v>317</v>
      </c>
      <c r="D86" s="1" t="s">
        <v>12</v>
      </c>
      <c r="F86" s="2">
        <v>1964</v>
      </c>
      <c r="G86" s="49">
        <v>4.2084259259259259E-2</v>
      </c>
      <c r="H86" s="2" t="s">
        <v>37</v>
      </c>
      <c r="I86" s="2">
        <v>2</v>
      </c>
      <c r="J86" s="7">
        <v>850</v>
      </c>
      <c r="K86" s="24">
        <f t="shared" si="1"/>
        <v>4.2084259259259262E-3</v>
      </c>
    </row>
    <row r="87" spans="1:11" x14ac:dyDescent="0.2">
      <c r="A87" s="7">
        <v>81</v>
      </c>
      <c r="B87" s="2">
        <v>69</v>
      </c>
      <c r="C87" s="1" t="s">
        <v>305</v>
      </c>
      <c r="D87" s="1" t="s">
        <v>304</v>
      </c>
      <c r="F87" s="2">
        <v>2003</v>
      </c>
      <c r="G87" s="49">
        <v>4.2240277777777779E-2</v>
      </c>
      <c r="H87" s="22" t="s">
        <v>23</v>
      </c>
      <c r="I87" s="2">
        <v>2</v>
      </c>
      <c r="J87" s="7">
        <v>863</v>
      </c>
      <c r="K87" s="24">
        <f t="shared" si="1"/>
        <v>4.2240277777777779E-3</v>
      </c>
    </row>
    <row r="88" spans="1:11" x14ac:dyDescent="0.2">
      <c r="A88" s="7">
        <v>82</v>
      </c>
      <c r="B88" s="2">
        <v>70</v>
      </c>
      <c r="C88" s="1" t="s">
        <v>306</v>
      </c>
      <c r="D88" s="1" t="s">
        <v>304</v>
      </c>
      <c r="F88" s="2">
        <v>1995</v>
      </c>
      <c r="G88" s="49">
        <v>4.2625810185185187E-2</v>
      </c>
      <c r="H88" s="2" t="s">
        <v>27</v>
      </c>
      <c r="I88" s="2">
        <v>10</v>
      </c>
      <c r="J88" s="7">
        <v>862</v>
      </c>
      <c r="K88" s="24">
        <f t="shared" si="1"/>
        <v>4.2625810185185188E-3</v>
      </c>
    </row>
    <row r="89" spans="1:11" x14ac:dyDescent="0.2">
      <c r="A89" s="7">
        <v>83</v>
      </c>
      <c r="B89" s="2">
        <v>71</v>
      </c>
      <c r="C89" s="1" t="s">
        <v>132</v>
      </c>
      <c r="D89" s="1" t="s">
        <v>130</v>
      </c>
      <c r="F89" s="2">
        <v>2002</v>
      </c>
      <c r="G89" s="49">
        <v>4.2741550925925929E-2</v>
      </c>
      <c r="H89" s="2" t="s">
        <v>23</v>
      </c>
      <c r="I89" s="2">
        <v>3</v>
      </c>
      <c r="J89" s="7">
        <v>803</v>
      </c>
      <c r="K89" s="24">
        <f t="shared" si="1"/>
        <v>4.2741550925925933E-3</v>
      </c>
    </row>
    <row r="90" spans="1:11" x14ac:dyDescent="0.2">
      <c r="A90" s="7">
        <v>84</v>
      </c>
      <c r="B90" s="2">
        <v>13</v>
      </c>
      <c r="C90" s="1" t="s">
        <v>190</v>
      </c>
      <c r="F90" s="2">
        <v>1994</v>
      </c>
      <c r="G90" s="49">
        <v>4.397002314814815E-2</v>
      </c>
      <c r="H90" s="2" t="s">
        <v>26</v>
      </c>
      <c r="I90" s="2">
        <v>2</v>
      </c>
      <c r="J90" s="7">
        <v>821</v>
      </c>
      <c r="K90" s="24">
        <f t="shared" si="1"/>
        <v>4.3970023148148154E-3</v>
      </c>
    </row>
    <row r="143" spans="3:11" x14ac:dyDescent="0.2">
      <c r="C143" s="1" t="s">
        <v>138</v>
      </c>
      <c r="G143" s="18"/>
    </row>
    <row r="144" spans="3:11" x14ac:dyDescent="0.2">
      <c r="C144" s="1" t="s">
        <v>88</v>
      </c>
      <c r="D144" s="1" t="s">
        <v>89</v>
      </c>
      <c r="F144" s="2">
        <v>1970</v>
      </c>
      <c r="G144" s="49"/>
      <c r="H144" s="2" t="s">
        <v>34</v>
      </c>
      <c r="J144" s="60">
        <v>430</v>
      </c>
      <c r="K144" s="24">
        <f t="shared" ref="K144:K151" si="2">G144/$F$3</f>
        <v>0</v>
      </c>
    </row>
    <row r="145" spans="3:11" x14ac:dyDescent="0.2">
      <c r="C145" s="1" t="s">
        <v>71</v>
      </c>
      <c r="D145" s="1" t="s">
        <v>72</v>
      </c>
      <c r="F145" s="2">
        <v>1980</v>
      </c>
      <c r="G145" s="49"/>
      <c r="H145" s="22" t="s">
        <v>31</v>
      </c>
      <c r="J145" s="60">
        <v>432</v>
      </c>
      <c r="K145" s="24">
        <f t="shared" si="2"/>
        <v>0</v>
      </c>
    </row>
    <row r="146" spans="3:11" x14ac:dyDescent="0.2">
      <c r="C146" s="1" t="s">
        <v>66</v>
      </c>
      <c r="D146" s="1" t="s">
        <v>111</v>
      </c>
      <c r="F146" s="2">
        <v>1970</v>
      </c>
      <c r="G146" s="49"/>
      <c r="H146" s="2" t="s">
        <v>34</v>
      </c>
      <c r="J146" s="60">
        <v>465</v>
      </c>
      <c r="K146" s="24">
        <f t="shared" si="2"/>
        <v>0</v>
      </c>
    </row>
    <row r="147" spans="3:11" x14ac:dyDescent="0.2">
      <c r="C147" s="1" t="s">
        <v>63</v>
      </c>
      <c r="F147" s="2">
        <v>1987</v>
      </c>
      <c r="G147" s="49"/>
      <c r="H147" s="22" t="s">
        <v>29</v>
      </c>
      <c r="J147" s="7">
        <v>709</v>
      </c>
      <c r="K147" s="24">
        <f t="shared" si="2"/>
        <v>0</v>
      </c>
    </row>
    <row r="148" spans="3:11" x14ac:dyDescent="0.2">
      <c r="C148" s="1" t="s">
        <v>85</v>
      </c>
      <c r="D148" s="1" t="s">
        <v>12</v>
      </c>
      <c r="F148" s="2">
        <v>1979</v>
      </c>
      <c r="G148" s="49"/>
      <c r="H148" s="22" t="s">
        <v>33</v>
      </c>
      <c r="J148" s="7">
        <v>720</v>
      </c>
      <c r="K148" s="24">
        <f t="shared" si="2"/>
        <v>0</v>
      </c>
    </row>
    <row r="149" spans="3:11" x14ac:dyDescent="0.2">
      <c r="C149" s="1" t="s">
        <v>82</v>
      </c>
      <c r="D149" s="1" t="s">
        <v>83</v>
      </c>
      <c r="F149" s="2">
        <v>1988</v>
      </c>
      <c r="G149" s="49"/>
      <c r="H149" s="2" t="s">
        <v>29</v>
      </c>
      <c r="J149" s="7">
        <v>722</v>
      </c>
      <c r="K149" s="24">
        <f t="shared" si="2"/>
        <v>0</v>
      </c>
    </row>
    <row r="150" spans="3:11" x14ac:dyDescent="0.2">
      <c r="C150" s="1" t="s">
        <v>108</v>
      </c>
      <c r="D150" s="1" t="s">
        <v>79</v>
      </c>
      <c r="F150" s="2">
        <v>1982</v>
      </c>
      <c r="G150" s="49"/>
      <c r="H150" s="2" t="s">
        <v>31</v>
      </c>
      <c r="J150" s="7">
        <v>725</v>
      </c>
      <c r="K150" s="24">
        <f t="shared" si="2"/>
        <v>0</v>
      </c>
    </row>
    <row r="151" spans="3:11" x14ac:dyDescent="0.2">
      <c r="C151" s="1" t="s">
        <v>80</v>
      </c>
      <c r="D151" s="1" t="s">
        <v>79</v>
      </c>
      <c r="F151" s="2">
        <v>1969</v>
      </c>
      <c r="G151" s="49"/>
      <c r="H151" s="2" t="s">
        <v>36</v>
      </c>
      <c r="J151" s="60">
        <v>726</v>
      </c>
      <c r="K151" s="24">
        <f t="shared" si="2"/>
        <v>0</v>
      </c>
    </row>
    <row r="152" spans="3:11" x14ac:dyDescent="0.2">
      <c r="C152" s="1" t="s">
        <v>122</v>
      </c>
      <c r="D152" s="1" t="s">
        <v>123</v>
      </c>
      <c r="F152" s="2">
        <v>1965</v>
      </c>
      <c r="H152" s="2" t="s">
        <v>36</v>
      </c>
      <c r="J152" s="60">
        <v>727</v>
      </c>
    </row>
    <row r="153" spans="3:11" x14ac:dyDescent="0.2">
      <c r="C153" s="1" t="s">
        <v>68</v>
      </c>
      <c r="D153" s="48" t="s">
        <v>69</v>
      </c>
      <c r="F153" s="2">
        <v>1983</v>
      </c>
      <c r="G153" s="49"/>
      <c r="H153" s="22" t="s">
        <v>31</v>
      </c>
      <c r="J153" s="7">
        <v>734</v>
      </c>
      <c r="K153" s="24">
        <f t="shared" ref="K153:K159" si="3">G153/$F$3</f>
        <v>0</v>
      </c>
    </row>
    <row r="154" spans="3:11" x14ac:dyDescent="0.2">
      <c r="C154" s="1" t="s">
        <v>67</v>
      </c>
      <c r="D154" s="1" t="s">
        <v>65</v>
      </c>
      <c r="F154" s="2">
        <v>1971</v>
      </c>
      <c r="G154" s="49"/>
      <c r="H154" s="2" t="s">
        <v>11</v>
      </c>
      <c r="J154" s="60">
        <v>735</v>
      </c>
      <c r="K154" s="24">
        <f t="shared" si="3"/>
        <v>0</v>
      </c>
    </row>
    <row r="155" spans="3:11" x14ac:dyDescent="0.2">
      <c r="C155" s="1" t="s">
        <v>93</v>
      </c>
      <c r="F155" s="2">
        <v>1966</v>
      </c>
      <c r="G155" s="49"/>
      <c r="H155" s="22" t="s">
        <v>35</v>
      </c>
      <c r="J155" s="7">
        <v>738</v>
      </c>
      <c r="K155" s="24">
        <f t="shared" si="3"/>
        <v>0</v>
      </c>
    </row>
    <row r="156" spans="3:11" x14ac:dyDescent="0.2">
      <c r="C156" s="1" t="s">
        <v>90</v>
      </c>
      <c r="D156" s="1" t="s">
        <v>91</v>
      </c>
      <c r="F156" s="2">
        <v>1989</v>
      </c>
      <c r="G156" s="49"/>
      <c r="H156" s="2" t="s">
        <v>29</v>
      </c>
      <c r="J156" s="7">
        <v>747</v>
      </c>
      <c r="K156" s="24">
        <f t="shared" si="3"/>
        <v>0</v>
      </c>
    </row>
    <row r="157" spans="3:11" x14ac:dyDescent="0.2">
      <c r="C157" s="1" t="s">
        <v>92</v>
      </c>
      <c r="F157" s="2">
        <v>1970</v>
      </c>
      <c r="G157" s="49"/>
      <c r="H157" s="2" t="s">
        <v>34</v>
      </c>
      <c r="J157" s="60">
        <v>750</v>
      </c>
      <c r="K157" s="24">
        <f t="shared" si="3"/>
        <v>0</v>
      </c>
    </row>
    <row r="158" spans="3:11" x14ac:dyDescent="0.2">
      <c r="C158" s="1" t="s">
        <v>104</v>
      </c>
      <c r="F158" s="2">
        <v>1973</v>
      </c>
      <c r="G158" s="49"/>
      <c r="H158" s="2" t="s">
        <v>11</v>
      </c>
      <c r="J158" s="7">
        <v>753</v>
      </c>
      <c r="K158" s="24">
        <f t="shared" si="3"/>
        <v>0</v>
      </c>
    </row>
    <row r="159" spans="3:11" x14ac:dyDescent="0.2">
      <c r="C159" s="1" t="s">
        <v>106</v>
      </c>
      <c r="D159" s="1" t="s">
        <v>12</v>
      </c>
      <c r="F159" s="2">
        <v>1989</v>
      </c>
      <c r="G159" s="49"/>
      <c r="H159" s="2" t="s">
        <v>29</v>
      </c>
      <c r="J159" s="7">
        <v>754</v>
      </c>
      <c r="K159" s="24">
        <f t="shared" si="3"/>
        <v>0</v>
      </c>
    </row>
  </sheetData>
  <autoFilter ref="A6:K91"/>
  <sortState ref="A7:K90">
    <sortCondition ref="G7:G90"/>
  </sortState>
  <mergeCells count="2">
    <mergeCell ref="D3:E3"/>
    <mergeCell ref="I3:J3"/>
  </mergeCells>
  <hyperlinks>
    <hyperlink ref="D153" r:id="rId1"/>
  </hyperlinks>
  <printOptions gridLines="1"/>
  <pageMargins left="0.70866141732283472" right="0.70866141732283472" top="0.78740157480314965" bottom="0.78740157480314965" header="0.31496062992125984" footer="0.31496062992125984"/>
  <pageSetup paperSize="9" fitToHeight="0" orientation="landscape" r:id="rId2"/>
  <headerFooter>
    <oddHeader>Erstellt von AK &amp;D&amp;RSeite &amp;P</oddHeader>
    <oddFooter>&amp;L&amp;"Calibri,Standard"&amp;9&amp;F - &amp;A&amp;C&amp;"Calibri,Standard"&amp;9RC Vorwärts Speyer&amp;R&amp;"Calibri,Standard"&amp;9Seite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zoomScale="130" zoomScaleNormal="130" workbookViewId="0">
      <selection activeCell="I52" sqref="I52"/>
    </sheetView>
  </sheetViews>
  <sheetFormatPr baseColWidth="10" defaultRowHeight="12.75" x14ac:dyDescent="0.2"/>
  <cols>
    <col min="1" max="1" width="4.85546875" style="21" customWidth="1"/>
    <col min="2" max="2" width="25.28515625" customWidth="1"/>
    <col min="3" max="3" width="29.28515625" customWidth="1"/>
    <col min="4" max="4" width="0.28515625" customWidth="1"/>
    <col min="5" max="5" width="7.42578125" style="21" customWidth="1"/>
    <col min="6" max="6" width="11.28515625" style="21" customWidth="1"/>
    <col min="7" max="7" width="7.85546875" style="21" customWidth="1"/>
  </cols>
  <sheetData>
    <row r="1" spans="1:7" ht="15" x14ac:dyDescent="0.2">
      <c r="B1" s="3"/>
      <c r="C1" s="1"/>
      <c r="D1" s="1"/>
      <c r="E1" s="2"/>
    </row>
    <row r="2" spans="1:7" ht="15" x14ac:dyDescent="0.2">
      <c r="A2" s="3" t="s">
        <v>47</v>
      </c>
      <c r="B2" s="3"/>
      <c r="C2" s="1"/>
      <c r="D2" s="1"/>
      <c r="E2" s="2"/>
    </row>
    <row r="3" spans="1:7" ht="15" x14ac:dyDescent="0.2">
      <c r="A3" s="6" t="s">
        <v>50</v>
      </c>
      <c r="B3" s="6"/>
      <c r="C3" s="4" t="s">
        <v>45</v>
      </c>
      <c r="D3" s="4"/>
      <c r="E3" s="28" t="s">
        <v>48</v>
      </c>
    </row>
    <row r="4" spans="1:7" ht="15" x14ac:dyDescent="0.2">
      <c r="A4" s="29" t="s">
        <v>1</v>
      </c>
      <c r="B4" s="29" t="s">
        <v>2</v>
      </c>
      <c r="C4" s="29" t="s">
        <v>3</v>
      </c>
      <c r="D4" s="29" t="s">
        <v>4</v>
      </c>
      <c r="E4" s="29" t="s">
        <v>5</v>
      </c>
      <c r="F4" s="30" t="s">
        <v>6</v>
      </c>
      <c r="G4" s="29" t="s">
        <v>8</v>
      </c>
    </row>
    <row r="5" spans="1:7" ht="15" x14ac:dyDescent="0.2">
      <c r="A5" s="31"/>
      <c r="B5" s="32">
        <f>SUBTOTAL(3,B6:B15)</f>
        <v>10</v>
      </c>
      <c r="C5" s="33"/>
      <c r="D5" s="31"/>
      <c r="E5" s="31"/>
      <c r="F5" s="34"/>
      <c r="G5" s="31"/>
    </row>
    <row r="6" spans="1:7" ht="15" customHeight="1" x14ac:dyDescent="0.2">
      <c r="A6" s="25">
        <v>1</v>
      </c>
      <c r="B6" s="4" t="s">
        <v>62</v>
      </c>
      <c r="C6" s="4" t="s">
        <v>61</v>
      </c>
      <c r="D6" s="5"/>
      <c r="E6" s="5">
        <v>1972</v>
      </c>
      <c r="F6" s="68">
        <v>2.7240162037037038E-2</v>
      </c>
      <c r="G6" s="73" t="s">
        <v>34</v>
      </c>
    </row>
    <row r="7" spans="1:7" ht="15" customHeight="1" x14ac:dyDescent="0.2">
      <c r="A7" s="21">
        <v>2</v>
      </c>
      <c r="B7" s="1" t="s">
        <v>77</v>
      </c>
      <c r="C7" s="1" t="s">
        <v>75</v>
      </c>
      <c r="D7" s="2"/>
      <c r="E7" s="2">
        <v>2001</v>
      </c>
      <c r="F7" s="49">
        <v>2.8849189814814814E-2</v>
      </c>
      <c r="G7" s="8" t="s">
        <v>78</v>
      </c>
    </row>
    <row r="8" spans="1:7" ht="15" customHeight="1" x14ac:dyDescent="0.2">
      <c r="A8" s="21">
        <v>3</v>
      </c>
      <c r="B8" s="3" t="s">
        <v>55</v>
      </c>
      <c r="C8" s="1" t="s">
        <v>56</v>
      </c>
      <c r="D8" s="2"/>
      <c r="E8" s="2">
        <v>1979</v>
      </c>
      <c r="F8" s="49">
        <v>2.9328703703703704E-2</v>
      </c>
      <c r="G8" s="8" t="s">
        <v>33</v>
      </c>
    </row>
    <row r="9" spans="1:7" ht="15" customHeight="1" x14ac:dyDescent="0.2">
      <c r="A9" s="21">
        <v>4</v>
      </c>
      <c r="B9" s="1" t="s">
        <v>116</v>
      </c>
      <c r="C9" s="1" t="s">
        <v>61</v>
      </c>
      <c r="D9" s="2"/>
      <c r="E9" s="2">
        <v>1956</v>
      </c>
      <c r="F9" s="49">
        <v>2.9571759259259256E-2</v>
      </c>
      <c r="G9" s="8" t="s">
        <v>39</v>
      </c>
    </row>
    <row r="10" spans="1:7" ht="15" customHeight="1" x14ac:dyDescent="0.2">
      <c r="A10" s="21">
        <v>5</v>
      </c>
      <c r="B10" s="1" t="s">
        <v>117</v>
      </c>
      <c r="C10" s="1" t="s">
        <v>137</v>
      </c>
      <c r="D10" s="2"/>
      <c r="E10" s="2">
        <v>2007</v>
      </c>
      <c r="F10" s="49">
        <v>2.9794444444444443E-2</v>
      </c>
      <c r="G10" s="8" t="s">
        <v>19</v>
      </c>
    </row>
    <row r="11" spans="1:7" ht="15" customHeight="1" x14ac:dyDescent="0.2">
      <c r="A11" s="21">
        <v>6</v>
      </c>
      <c r="B11" s="1" t="s">
        <v>113</v>
      </c>
      <c r="C11" s="1" t="s">
        <v>61</v>
      </c>
      <c r="D11" s="2"/>
      <c r="E11" s="2">
        <v>1953</v>
      </c>
      <c r="F11" s="49">
        <v>3.2692129629629627E-2</v>
      </c>
      <c r="G11" s="8" t="s">
        <v>41</v>
      </c>
    </row>
    <row r="12" spans="1:7" ht="15" customHeight="1" x14ac:dyDescent="0.2">
      <c r="A12" s="25">
        <v>7</v>
      </c>
      <c r="B12" s="4" t="s">
        <v>121</v>
      </c>
      <c r="C12" s="4" t="s">
        <v>96</v>
      </c>
      <c r="D12" s="5"/>
      <c r="E12" s="5">
        <v>2004</v>
      </c>
      <c r="F12" s="68">
        <v>3.4833564814814817E-2</v>
      </c>
      <c r="G12" s="73" t="s">
        <v>20</v>
      </c>
    </row>
    <row r="13" spans="1:7" ht="15" customHeight="1" x14ac:dyDescent="0.2">
      <c r="A13" s="21">
        <v>8</v>
      </c>
      <c r="B13" s="1" t="s">
        <v>97</v>
      </c>
      <c r="C13" s="1" t="s">
        <v>96</v>
      </c>
      <c r="D13" s="2"/>
      <c r="E13" s="2">
        <v>2001</v>
      </c>
      <c r="F13" s="49">
        <v>3.5449305555555553E-2</v>
      </c>
      <c r="G13" s="8" t="s">
        <v>25</v>
      </c>
    </row>
    <row r="14" spans="1:7" ht="15" x14ac:dyDescent="0.2">
      <c r="A14" s="21">
        <v>9</v>
      </c>
      <c r="B14" s="1" t="s">
        <v>129</v>
      </c>
      <c r="C14" s="1" t="s">
        <v>120</v>
      </c>
      <c r="D14" s="2"/>
      <c r="E14" s="2">
        <v>2008</v>
      </c>
      <c r="F14" s="49">
        <v>3.5848611111111109E-2</v>
      </c>
      <c r="G14" s="8" t="s">
        <v>17</v>
      </c>
    </row>
    <row r="15" spans="1:7" ht="15" customHeight="1" x14ac:dyDescent="0.2">
      <c r="A15" s="21">
        <v>10</v>
      </c>
      <c r="B15" s="1" t="s">
        <v>133</v>
      </c>
      <c r="C15" s="1" t="s">
        <v>61</v>
      </c>
      <c r="D15" s="2"/>
      <c r="E15" s="2">
        <v>1973</v>
      </c>
      <c r="F15" s="49">
        <v>3.7749768518518516E-2</v>
      </c>
      <c r="G15" s="8" t="s">
        <v>11</v>
      </c>
    </row>
    <row r="16" spans="1:7" ht="15" customHeight="1" x14ac:dyDescent="0.2">
      <c r="A16" s="21">
        <v>11</v>
      </c>
      <c r="B16" s="1" t="s">
        <v>134</v>
      </c>
      <c r="C16" s="1" t="s">
        <v>61</v>
      </c>
      <c r="D16" s="2"/>
      <c r="E16" s="2">
        <v>1946</v>
      </c>
      <c r="F16" s="49">
        <v>3.7779513888888887E-2</v>
      </c>
      <c r="G16" s="8" t="s">
        <v>42</v>
      </c>
    </row>
    <row r="17" spans="1:7" ht="15" customHeight="1" x14ac:dyDescent="0.2">
      <c r="A17" s="21">
        <v>12</v>
      </c>
      <c r="B17" s="1" t="s">
        <v>115</v>
      </c>
      <c r="C17" s="1" t="s">
        <v>75</v>
      </c>
      <c r="D17" s="2"/>
      <c r="E17" s="2">
        <v>1972</v>
      </c>
      <c r="F17" s="49">
        <v>3.8426620370370368E-2</v>
      </c>
      <c r="G17" s="8" t="s">
        <v>11</v>
      </c>
    </row>
    <row r="18" spans="1:7" ht="15" customHeight="1" x14ac:dyDescent="0.2">
      <c r="B18" s="3"/>
      <c r="C18" s="1"/>
      <c r="D18" s="2"/>
      <c r="E18" s="2"/>
      <c r="F18" s="2"/>
      <c r="G18" s="8"/>
    </row>
    <row r="20" spans="1:7" ht="15" x14ac:dyDescent="0.2">
      <c r="A20" s="3" t="s">
        <v>47</v>
      </c>
    </row>
    <row r="21" spans="1:7" ht="15" x14ac:dyDescent="0.2">
      <c r="A21" s="6" t="s">
        <v>50</v>
      </c>
      <c r="B21" s="6"/>
      <c r="C21" s="4" t="s">
        <v>45</v>
      </c>
      <c r="D21" s="4"/>
      <c r="E21" s="28" t="s">
        <v>49</v>
      </c>
    </row>
    <row r="22" spans="1:7" ht="15" x14ac:dyDescent="0.2">
      <c r="A22" s="41" t="s">
        <v>1</v>
      </c>
      <c r="B22" s="41" t="s">
        <v>2</v>
      </c>
      <c r="C22" s="41" t="s">
        <v>3</v>
      </c>
      <c r="D22" s="41" t="s">
        <v>4</v>
      </c>
      <c r="E22" s="41" t="s">
        <v>5</v>
      </c>
      <c r="F22" s="42" t="s">
        <v>6</v>
      </c>
      <c r="G22" s="41" t="s">
        <v>8</v>
      </c>
    </row>
    <row r="23" spans="1:7" ht="15" x14ac:dyDescent="0.2">
      <c r="A23" s="43"/>
      <c r="B23" s="44">
        <f>SUBTOTAL(3,B24:B34)</f>
        <v>10</v>
      </c>
      <c r="C23" s="45"/>
      <c r="D23" s="43"/>
      <c r="E23" s="43"/>
      <c r="F23" s="46"/>
      <c r="G23" s="43"/>
    </row>
    <row r="24" spans="1:7" ht="15" customHeight="1" x14ac:dyDescent="0.2">
      <c r="A24" s="25">
        <v>1</v>
      </c>
      <c r="B24" s="6" t="s">
        <v>53</v>
      </c>
      <c r="C24" s="4" t="s">
        <v>54</v>
      </c>
      <c r="D24" s="5"/>
      <c r="E24" s="5">
        <v>1963</v>
      </c>
      <c r="F24" s="68">
        <v>5.2624305555555556E-2</v>
      </c>
      <c r="G24" s="5" t="s">
        <v>10</v>
      </c>
    </row>
    <row r="25" spans="1:7" ht="15" customHeight="1" x14ac:dyDescent="0.2">
      <c r="A25" s="21">
        <v>2</v>
      </c>
      <c r="B25" s="1" t="s">
        <v>57</v>
      </c>
      <c r="C25" s="1" t="s">
        <v>58</v>
      </c>
      <c r="D25" s="2"/>
      <c r="E25" s="2">
        <v>1973</v>
      </c>
      <c r="F25" s="49">
        <v>5.4389236111111114E-2</v>
      </c>
      <c r="G25" s="2" t="s">
        <v>34</v>
      </c>
    </row>
    <row r="26" spans="1:7" ht="15" customHeight="1" x14ac:dyDescent="0.2">
      <c r="A26" s="21">
        <v>3</v>
      </c>
      <c r="B26" s="1" t="s">
        <v>99</v>
      </c>
      <c r="C26" s="1" t="s">
        <v>96</v>
      </c>
      <c r="D26" s="2"/>
      <c r="E26" s="2">
        <v>1967</v>
      </c>
      <c r="F26" s="49">
        <v>6.0886574074074079E-2</v>
      </c>
      <c r="G26" s="2" t="s">
        <v>36</v>
      </c>
    </row>
    <row r="27" spans="1:7" ht="15" customHeight="1" x14ac:dyDescent="0.2">
      <c r="A27" s="25">
        <v>4</v>
      </c>
      <c r="B27" s="4" t="s">
        <v>114</v>
      </c>
      <c r="C27" s="4" t="s">
        <v>75</v>
      </c>
      <c r="D27" s="5"/>
      <c r="E27" s="5">
        <v>2007</v>
      </c>
      <c r="F27" s="68">
        <v>6.1097337962962961E-2</v>
      </c>
      <c r="G27" s="5" t="s">
        <v>18</v>
      </c>
    </row>
    <row r="28" spans="1:7" ht="15" customHeight="1" x14ac:dyDescent="0.2">
      <c r="A28" s="21">
        <v>5</v>
      </c>
      <c r="B28" s="1" t="s">
        <v>76</v>
      </c>
      <c r="C28" s="1" t="s">
        <v>75</v>
      </c>
      <c r="D28" s="2"/>
      <c r="E28" s="2">
        <v>1968</v>
      </c>
      <c r="F28" s="49">
        <v>6.2353587962962961E-2</v>
      </c>
      <c r="G28" s="2" t="s">
        <v>36</v>
      </c>
    </row>
    <row r="29" spans="1:7" ht="15" customHeight="1" x14ac:dyDescent="0.2">
      <c r="A29" s="21">
        <v>6</v>
      </c>
      <c r="B29" s="1" t="s">
        <v>84</v>
      </c>
      <c r="C29" s="1" t="s">
        <v>75</v>
      </c>
      <c r="D29" s="2"/>
      <c r="E29" s="2">
        <v>2008</v>
      </c>
      <c r="F29" s="49">
        <v>6.3266319444444441E-2</v>
      </c>
      <c r="G29" s="2" t="s">
        <v>60</v>
      </c>
    </row>
    <row r="30" spans="1:7" ht="15" customHeight="1" x14ac:dyDescent="0.2">
      <c r="A30" s="21">
        <v>7</v>
      </c>
      <c r="B30" s="1" t="s">
        <v>98</v>
      </c>
      <c r="C30" s="1" t="s">
        <v>96</v>
      </c>
      <c r="D30" s="2"/>
      <c r="E30" s="2">
        <v>1966</v>
      </c>
      <c r="F30" s="49">
        <v>7.6897569444444439E-2</v>
      </c>
      <c r="G30" s="2" t="s">
        <v>35</v>
      </c>
    </row>
    <row r="31" spans="1:7" ht="15" customHeight="1" x14ac:dyDescent="0.2">
      <c r="A31" s="21">
        <v>8</v>
      </c>
      <c r="B31" s="1" t="s">
        <v>131</v>
      </c>
      <c r="C31" s="1" t="s">
        <v>130</v>
      </c>
      <c r="D31" s="2"/>
      <c r="E31" s="2">
        <v>1964</v>
      </c>
      <c r="F31" s="49">
        <v>8.552812500000001E-2</v>
      </c>
      <c r="G31" s="2" t="s">
        <v>10</v>
      </c>
    </row>
    <row r="32" spans="1:7" ht="15" customHeight="1" x14ac:dyDescent="0.2">
      <c r="A32" s="21">
        <v>9</v>
      </c>
      <c r="B32" s="1" t="s">
        <v>59</v>
      </c>
      <c r="C32" s="1"/>
      <c r="D32" s="2"/>
      <c r="E32" s="2">
        <v>1962</v>
      </c>
      <c r="F32" s="49">
        <v>9.8802430555555543E-2</v>
      </c>
      <c r="G32" s="2" t="s">
        <v>37</v>
      </c>
    </row>
    <row r="33" spans="1:7" ht="15" customHeight="1" x14ac:dyDescent="0.2">
      <c r="A33" s="21">
        <v>10</v>
      </c>
      <c r="B33" s="1" t="s">
        <v>70</v>
      </c>
      <c r="C33" s="1" t="s">
        <v>65</v>
      </c>
      <c r="D33" s="2"/>
      <c r="E33" s="2">
        <v>1955</v>
      </c>
      <c r="F33" s="49">
        <v>9.9988310185185197E-2</v>
      </c>
      <c r="G33" s="22" t="s">
        <v>39</v>
      </c>
    </row>
    <row r="34" spans="1:7" ht="15" customHeight="1" x14ac:dyDescent="0.2">
      <c r="B34" s="1"/>
      <c r="C34" s="1"/>
      <c r="D34" s="2"/>
      <c r="E34" s="2"/>
      <c r="F34" s="22"/>
      <c r="G34" s="2"/>
    </row>
    <row r="36" spans="1:7" ht="15" x14ac:dyDescent="0.2">
      <c r="A36" s="3" t="s">
        <v>47</v>
      </c>
    </row>
    <row r="37" spans="1:7" ht="15" x14ac:dyDescent="0.2">
      <c r="A37" s="6" t="s">
        <v>50</v>
      </c>
      <c r="B37" s="6"/>
      <c r="C37" s="4" t="s">
        <v>45</v>
      </c>
      <c r="D37" s="4"/>
      <c r="E37" s="28" t="s">
        <v>46</v>
      </c>
    </row>
    <row r="38" spans="1:7" ht="15" x14ac:dyDescent="0.2">
      <c r="A38" s="35" t="s">
        <v>1</v>
      </c>
      <c r="B38" s="35" t="s">
        <v>2</v>
      </c>
      <c r="C38" s="35" t="s">
        <v>3</v>
      </c>
      <c r="D38" s="35" t="s">
        <v>4</v>
      </c>
      <c r="E38" s="35" t="s">
        <v>5</v>
      </c>
      <c r="F38" s="36" t="s">
        <v>6</v>
      </c>
      <c r="G38" s="35" t="s">
        <v>8</v>
      </c>
    </row>
    <row r="39" spans="1:7" ht="10.5" customHeight="1" x14ac:dyDescent="0.2">
      <c r="A39" s="37"/>
      <c r="B39" s="38">
        <f>SUBTOTAL(3,B40:B62)</f>
        <v>10</v>
      </c>
      <c r="C39" s="39"/>
      <c r="D39" s="37"/>
      <c r="E39" s="37"/>
      <c r="F39" s="40"/>
      <c r="G39" s="37"/>
    </row>
    <row r="40" spans="1:7" ht="15" customHeight="1" x14ac:dyDescent="0.2">
      <c r="A40" s="25">
        <v>1</v>
      </c>
      <c r="B40" s="74" t="s">
        <v>64</v>
      </c>
      <c r="C40" s="74" t="s">
        <v>65</v>
      </c>
      <c r="D40" s="75"/>
      <c r="E40" s="75">
        <v>1981</v>
      </c>
      <c r="F40" s="68">
        <v>7.5520370370370363E-2</v>
      </c>
      <c r="G40" s="75" t="s">
        <v>31</v>
      </c>
    </row>
    <row r="41" spans="1:7" ht="15" customHeight="1" x14ac:dyDescent="0.2">
      <c r="A41" s="21">
        <v>2</v>
      </c>
      <c r="B41" s="1" t="s">
        <v>135</v>
      </c>
      <c r="C41" s="1" t="s">
        <v>126</v>
      </c>
      <c r="D41" s="2"/>
      <c r="E41" s="2">
        <v>1980</v>
      </c>
      <c r="F41" s="49">
        <v>7.6274421296296288E-2</v>
      </c>
      <c r="G41" s="2" t="s">
        <v>31</v>
      </c>
    </row>
    <row r="42" spans="1:7" ht="15" customHeight="1" x14ac:dyDescent="0.2">
      <c r="A42" s="21">
        <v>3</v>
      </c>
      <c r="B42" s="69" t="s">
        <v>100</v>
      </c>
      <c r="C42" s="69" t="s">
        <v>101</v>
      </c>
      <c r="D42" s="70"/>
      <c r="E42" s="70">
        <v>1976</v>
      </c>
      <c r="F42" s="49">
        <v>7.9296990740740744E-2</v>
      </c>
      <c r="G42" s="70" t="s">
        <v>33</v>
      </c>
    </row>
    <row r="43" spans="1:7" ht="15" customHeight="1" x14ac:dyDescent="0.2">
      <c r="A43" s="21">
        <v>4</v>
      </c>
      <c r="B43" s="1" t="s">
        <v>86</v>
      </c>
      <c r="C43" s="1" t="s">
        <v>87</v>
      </c>
      <c r="D43" s="2"/>
      <c r="E43" s="2">
        <v>1986</v>
      </c>
      <c r="F43" s="49">
        <v>9.164513888888888E-2</v>
      </c>
      <c r="G43" s="2" t="s">
        <v>29</v>
      </c>
    </row>
    <row r="44" spans="1:7" ht="15" customHeight="1" x14ac:dyDescent="0.2">
      <c r="A44" s="21">
        <v>5</v>
      </c>
      <c r="B44" s="1" t="s">
        <v>74</v>
      </c>
      <c r="C44" s="1"/>
      <c r="D44" s="2"/>
      <c r="E44" s="2">
        <v>1962</v>
      </c>
      <c r="F44" s="49">
        <v>9.5327777777777789E-2</v>
      </c>
      <c r="G44" s="2" t="s">
        <v>10</v>
      </c>
    </row>
    <row r="45" spans="1:7" ht="15" customHeight="1" x14ac:dyDescent="0.2">
      <c r="A45" s="21">
        <v>6</v>
      </c>
      <c r="B45" s="1" t="s">
        <v>107</v>
      </c>
      <c r="C45" s="1" t="s">
        <v>101</v>
      </c>
      <c r="D45" s="2"/>
      <c r="E45" s="2">
        <v>1977</v>
      </c>
      <c r="F45" s="49">
        <v>9.6164236111111107E-2</v>
      </c>
      <c r="G45" s="2" t="s">
        <v>33</v>
      </c>
    </row>
    <row r="46" spans="1:7" ht="15" customHeight="1" x14ac:dyDescent="0.2">
      <c r="A46" s="21">
        <v>7</v>
      </c>
      <c r="B46" s="1" t="s">
        <v>118</v>
      </c>
      <c r="C46" s="1"/>
      <c r="D46" s="2"/>
      <c r="E46" s="2">
        <v>1989</v>
      </c>
      <c r="F46" s="49">
        <v>9.6268634259259259E-2</v>
      </c>
      <c r="G46" s="2" t="s">
        <v>29</v>
      </c>
    </row>
    <row r="47" spans="1:7" ht="15" customHeight="1" x14ac:dyDescent="0.2">
      <c r="A47" s="21">
        <v>8</v>
      </c>
      <c r="B47" s="1" t="s">
        <v>94</v>
      </c>
      <c r="C47" s="1" t="s">
        <v>95</v>
      </c>
      <c r="D47" s="2"/>
      <c r="E47" s="2">
        <v>1968</v>
      </c>
      <c r="F47" s="49">
        <v>0.10245717592592593</v>
      </c>
      <c r="G47" s="2" t="s">
        <v>36</v>
      </c>
    </row>
    <row r="48" spans="1:7" ht="15" customHeight="1" x14ac:dyDescent="0.2">
      <c r="A48" s="25">
        <v>9</v>
      </c>
      <c r="B48" s="4" t="s">
        <v>127</v>
      </c>
      <c r="C48" s="4"/>
      <c r="D48" s="5"/>
      <c r="E48" s="5">
        <v>1976</v>
      </c>
      <c r="F48" s="68">
        <v>0.10928483796296296</v>
      </c>
      <c r="G48" s="5" t="s">
        <v>32</v>
      </c>
    </row>
    <row r="49" spans="1:7" ht="15" customHeight="1" x14ac:dyDescent="0.2">
      <c r="A49" s="21">
        <v>10</v>
      </c>
      <c r="B49" s="1" t="s">
        <v>132</v>
      </c>
      <c r="C49" s="1" t="s">
        <v>130</v>
      </c>
      <c r="D49" s="2"/>
      <c r="E49" s="2">
        <v>2002</v>
      </c>
      <c r="F49" s="49">
        <v>0.12070474537037038</v>
      </c>
      <c r="G49" s="2" t="s">
        <v>23</v>
      </c>
    </row>
    <row r="50" spans="1:7" ht="15" customHeight="1" x14ac:dyDescent="0.2">
      <c r="B50" s="1"/>
      <c r="C50" s="1"/>
      <c r="D50" s="2"/>
      <c r="E50" s="2"/>
      <c r="F50" s="22"/>
      <c r="G50" s="2"/>
    </row>
    <row r="51" spans="1:7" ht="15" customHeight="1" x14ac:dyDescent="0.2">
      <c r="B51" s="1"/>
      <c r="C51" s="1"/>
      <c r="D51" s="2"/>
      <c r="E51" s="2"/>
      <c r="F51" s="22"/>
      <c r="G51" s="2"/>
    </row>
    <row r="52" spans="1:7" ht="15" customHeight="1" x14ac:dyDescent="0.2">
      <c r="B52" s="1"/>
      <c r="C52" s="1"/>
      <c r="D52" s="2"/>
      <c r="E52" s="2"/>
      <c r="F52" s="22"/>
      <c r="G52" s="22"/>
    </row>
    <row r="53" spans="1:7" ht="15" customHeight="1" x14ac:dyDescent="0.2">
      <c r="B53" s="4"/>
      <c r="C53" s="4"/>
      <c r="D53" s="5"/>
      <c r="E53" s="5"/>
      <c r="F53" s="47"/>
      <c r="G53" s="5"/>
    </row>
    <row r="54" spans="1:7" ht="15" customHeight="1" x14ac:dyDescent="0.2">
      <c r="B54" s="1"/>
      <c r="C54" s="1"/>
      <c r="D54" s="2"/>
      <c r="E54" s="2"/>
      <c r="F54" s="22"/>
      <c r="G54" s="2"/>
    </row>
    <row r="55" spans="1:7" ht="15" customHeight="1" x14ac:dyDescent="0.2">
      <c r="B55" s="1"/>
      <c r="C55" s="1"/>
      <c r="D55" s="2"/>
      <c r="E55" s="2"/>
      <c r="F55" s="22"/>
      <c r="G55" s="2"/>
    </row>
    <row r="56" spans="1:7" ht="15" customHeight="1" x14ac:dyDescent="0.2">
      <c r="B56" s="1"/>
      <c r="C56" s="1"/>
      <c r="D56" s="2"/>
      <c r="E56" s="2"/>
      <c r="F56" s="22"/>
      <c r="G56" s="2"/>
    </row>
    <row r="57" spans="1:7" ht="15" customHeight="1" x14ac:dyDescent="0.2">
      <c r="B57" s="1"/>
      <c r="C57" s="1"/>
      <c r="D57" s="2"/>
      <c r="E57" s="2"/>
      <c r="F57" s="22"/>
      <c r="G57" s="2"/>
    </row>
    <row r="58" spans="1:7" ht="15" customHeight="1" x14ac:dyDescent="0.2">
      <c r="B58" s="1"/>
      <c r="C58" s="1"/>
      <c r="D58" s="2"/>
      <c r="E58" s="2"/>
      <c r="F58" s="22"/>
      <c r="G58" s="2"/>
    </row>
    <row r="59" spans="1:7" ht="15" customHeight="1" x14ac:dyDescent="0.2">
      <c r="B59" s="1"/>
      <c r="C59" s="1"/>
      <c r="D59" s="2"/>
      <c r="E59" s="2"/>
      <c r="F59" s="22"/>
      <c r="G59" s="2"/>
    </row>
    <row r="60" spans="1:7" ht="15" customHeight="1" x14ac:dyDescent="0.2">
      <c r="B60" s="1"/>
      <c r="C60" s="1"/>
      <c r="D60" s="2"/>
      <c r="E60" s="2"/>
      <c r="F60" s="22"/>
      <c r="G60" s="2"/>
    </row>
    <row r="61" spans="1:7" ht="15" customHeight="1" x14ac:dyDescent="0.2">
      <c r="B61" s="1"/>
      <c r="C61" s="1"/>
      <c r="D61" s="2"/>
      <c r="E61" s="2"/>
      <c r="F61" s="22"/>
      <c r="G61" s="2"/>
    </row>
    <row r="62" spans="1:7" ht="15" customHeight="1" x14ac:dyDescent="0.2">
      <c r="F62" s="27"/>
    </row>
    <row r="63" spans="1:7" ht="15" customHeight="1" x14ac:dyDescent="0.2">
      <c r="F63" s="27"/>
    </row>
    <row r="64" spans="1:7" ht="15" customHeight="1" x14ac:dyDescent="0.2">
      <c r="F64" s="27"/>
      <c r="G64" s="27"/>
    </row>
    <row r="65" spans="6:6" ht="15" customHeight="1" x14ac:dyDescent="0.2">
      <c r="F65" s="27"/>
    </row>
    <row r="66" spans="6:6" ht="15" customHeight="1" x14ac:dyDescent="0.2">
      <c r="F66" s="27"/>
    </row>
    <row r="67" spans="6:6" ht="15" customHeight="1" x14ac:dyDescent="0.2">
      <c r="F67" s="27"/>
    </row>
    <row r="68" spans="6:6" ht="15" customHeight="1" x14ac:dyDescent="0.2">
      <c r="F68" s="27"/>
    </row>
    <row r="69" spans="6:6" ht="15" customHeight="1" x14ac:dyDescent="0.2">
      <c r="F69" s="27"/>
    </row>
    <row r="70" spans="6:6" ht="15" customHeight="1" x14ac:dyDescent="0.2">
      <c r="F70" s="27"/>
    </row>
    <row r="71" spans="6:6" ht="15" customHeight="1" x14ac:dyDescent="0.2">
      <c r="F71" s="27"/>
    </row>
  </sheetData>
  <sortState ref="A40:G49">
    <sortCondition ref="F40:F49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6</vt:i4>
      </vt:variant>
    </vt:vector>
  </HeadingPairs>
  <TitlesOfParts>
    <vt:vector size="10" baseType="lpstr">
      <vt:lpstr>3,3 km</vt:lpstr>
      <vt:lpstr>6,7 km </vt:lpstr>
      <vt:lpstr>10 km</vt:lpstr>
      <vt:lpstr>Liste Serie n. Nr. 3</vt:lpstr>
      <vt:lpstr>'10 km'!Druckbereich</vt:lpstr>
      <vt:lpstr>'6,7 km '!Druckbereich</vt:lpstr>
      <vt:lpstr>'Liste Serie n. Nr. 3'!Druckbereich</vt:lpstr>
      <vt:lpstr>'10 km'!Drucktitel</vt:lpstr>
      <vt:lpstr>'3,3 km'!Drucktitel</vt:lpstr>
      <vt:lpstr>'6,7 km '!Drucktitel</vt:lpstr>
    </vt:vector>
  </TitlesOfParts>
  <Company>Laufinfo.eu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AK</dc:creator>
  <cp:keywords>Ergebnisliste</cp:keywords>
  <dc:description>Reinhard Schrieber: Version 20150405</dc:description>
  <cp:lastModifiedBy>PeterB</cp:lastModifiedBy>
  <cp:lastPrinted>2019-03-24T18:22:15Z</cp:lastPrinted>
  <dcterms:created xsi:type="dcterms:W3CDTF">2013-03-11T16:47:02Z</dcterms:created>
  <dcterms:modified xsi:type="dcterms:W3CDTF">2019-03-31T15:11:34Z</dcterms:modified>
  <cp:category>Laufinfo.eu</cp:category>
</cp:coreProperties>
</file>